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0185" windowHeight="8475" tabRatio="963" activeTab="10"/>
  </bookViews>
  <sheets>
    <sheet name="KOPT" sheetId="1" r:id="rId1"/>
    <sheet name="1" sheetId="2" r:id="rId2"/>
    <sheet name="Ū1" sheetId="3" r:id="rId3"/>
    <sheet name="Ū2" sheetId="4" r:id="rId4"/>
    <sheet name="2" sheetId="5" r:id="rId5"/>
    <sheet name="K1" sheetId="6" r:id="rId6"/>
    <sheet name="K2.1" sheetId="7" r:id="rId7"/>
    <sheet name="K3.1" sheetId="8" r:id="rId8"/>
    <sheet name="K4" sheetId="9" r:id="rId9"/>
    <sheet name="3" sheetId="10" r:id="rId10"/>
    <sheet name="ELkss" sheetId="11" r:id="rId11"/>
  </sheets>
  <definedNames>
    <definedName name="_xlnm.Print_Area" localSheetId="1">'1'!$A$1:$I$28</definedName>
    <definedName name="_xlnm.Print_Area" localSheetId="4">'2'!$A$1:$I$31</definedName>
    <definedName name="_xlnm.Print_Area" localSheetId="9">'3'!$A$1:$I$28</definedName>
    <definedName name="_xlnm.Print_Area" localSheetId="10">'ELkss'!$A$1:$O$81</definedName>
    <definedName name="_xlnm.Print_Area" localSheetId="5">'K1'!$A$1:$O$78</definedName>
    <definedName name="_xlnm.Print_Area" localSheetId="6">'K2.1'!$A$1:$O$92</definedName>
    <definedName name="_xlnm.Print_Area" localSheetId="7">'K3.1'!$A$1:$O$168</definedName>
    <definedName name="_xlnm.Print_Area" localSheetId="0">'KOPT'!$A$1:$D$30</definedName>
    <definedName name="_xlnm.Print_Area" localSheetId="2">'Ū1'!$A$1:$O$50</definedName>
    <definedName name="_xlnm.Print_Area" localSheetId="3">'Ū2'!$A$1:$O$66</definedName>
    <definedName name="_xlnm.Print_Titles" localSheetId="1">'1'!$9:$12</definedName>
    <definedName name="_xlnm.Print_Titles" localSheetId="4">'2'!$9:$12</definedName>
    <definedName name="_xlnm.Print_Titles" localSheetId="9">'3'!$9:$12</definedName>
    <definedName name="_xlnm.Print_Titles" localSheetId="10">'ELkss'!$8:$10</definedName>
    <definedName name="_xlnm.Print_Titles" localSheetId="5">'K1'!$8:$10</definedName>
    <definedName name="_xlnm.Print_Titles" localSheetId="6">'K2.1'!$8:$9</definedName>
    <definedName name="_xlnm.Print_Titles" localSheetId="7">'K3.1'!$8:$10</definedName>
    <definedName name="_xlnm.Print_Titles" localSheetId="0">'KOPT'!$8:$11</definedName>
    <definedName name="_xlnm.Print_Titles" localSheetId="2">'Ū1'!$8:$10</definedName>
    <definedName name="_xlnm.Print_Titles" localSheetId="3">'Ū2'!$8:$10</definedName>
  </definedNames>
  <calcPr fullCalcOnLoad="1"/>
</workbook>
</file>

<file path=xl/sharedStrings.xml><?xml version="1.0" encoding="utf-8"?>
<sst xmlns="http://schemas.openxmlformats.org/spreadsheetml/2006/main" count="1626" uniqueCount="452">
  <si>
    <t>Dzelzsbetona grodu aka DN1500 ar pārkrituma elementu, ar pamatni, ar pārseguma plātni, ar gropēm no saliek. dz./bet. elem.; ar peldošu akas lūku un vāku 1,25t, ar kāpšļiem un atbilstoša diametra, augstuma un leņķa pievienojumiem, H = 3,00 - 3,50 m,montāža un apstrāde ar dubulto hidroizolāciju</t>
  </si>
  <si>
    <t>Dzelzsbetona grodu aka DN1500ar pārkrituma elementu, ar pamatni, ar pārseguma plātni, ar gropēm no saliek. dz./bet. elem.; ar peldošu akas lūku un vāku 1,25t, ar kāpšļiem un atbilstoša diametra, augstuma un leņķa pievienojumiem, H = 3,50 - 4,00 m,montāža un apstrāde ar dubulto hidroizolāciju</t>
  </si>
  <si>
    <t>Dzelzsbetona grodu aka DN1500ar pārkrituma elementu, ar pamatni, ar pārseguma plātni, ar gropēm no saliek. dz./bet. elem.; ar peldošu akas lūku un vāku 1,25t, ar kāpšļiem un atbilstoša diametra, augstuma un leņķa pievienojumiem, H = 4,00 - 4,50 m,montāža un apstrāde ar dubulto hidroizolāciju</t>
  </si>
  <si>
    <t>Dzelzsbetona grodu aka DN1000 ar pārkrituma elementu, ar pamatni, ar pārseguma plātni, ar gropēm no saliek. dz./bet. elem.; ar peldošu akas lūku un vāku 1,25t, ar kāpšļiem un atbilstoša diametra, augstuma un leņķa pievienojumiem, H = 1,50 - 2,00 m,montāža un apstrāde ar dubulto hidroizolāciju</t>
  </si>
  <si>
    <t xml:space="preserve"> Sadzīves kanalizācija K1-15 līdz K1-16 (izbūve tranšejā, ja grunts apstakļu dēļ beztranšeju metode nav iespējama)</t>
  </si>
  <si>
    <t>Izlīdzinošas betona kārtas h=0,2m zem KSS-1 tvertnēs  1600x1600mm* ierīkošana</t>
  </si>
  <si>
    <t>0.45*</t>
  </si>
  <si>
    <t>Iegremdējama notekūdeņu sūkņa Grundfos SEG.40.09.E.2.50B Qapr =2.0 l/s, H= 9.22m (N=2x1.4 kW; 2.7A; 3~)ar visu apsaisti montāža</t>
  </si>
  <si>
    <t>Iegremdējama notekūdeņu sūkņa Grundfos SEG.40.09.E.2.50B Qapr =2.3 l/s, H= 8.29 m (N=2x1.4 kW; 2.7A; 3~) ar visu apsaisti montāža</t>
  </si>
  <si>
    <t>Dzelzsbetona grodu aka DN1000 ar pamatni, ar pārseguma plātni, ar gropēm no saliek. dz./bet. elem.; ar peldošu akas lūku un vāku 40t, ar kāpšļiem un atbilstoša diametra, augstuma un leņķa pievienojumiem, H = 1,00 - 1,50 m,montāža un apstrāde ar dubulto hidroizolāciju</t>
  </si>
  <si>
    <t>Esošas sadzīves kanalizācijas tīklu demontāža (d100)</t>
  </si>
  <si>
    <t>Esošas sadzīves kanalizācijas akas demontāža (D1000)</t>
  </si>
  <si>
    <t>Jaunu pašteces kanalizācija tīklu izbūve Līvānu mājām (no K1-1 līdz K-1)</t>
  </si>
  <si>
    <t>Jaunu pašteces kanalizācija tīklu izbūve Parka iela (no K1-17 līdz K1-16(neieskaitot))</t>
  </si>
  <si>
    <t>Esošās nosēdakas izsūknēšana un iztīrīšana</t>
  </si>
  <si>
    <t>Asfalta kārta AC-16 surf (h = 5 cm) asfalta ceļa seguma konstrukcijas atjaunošanai</t>
  </si>
  <si>
    <t>Šķembu maisījums (h = 18 cm; frakcija 0 - 45 mm) asfalta ceļa seguma konstrukcijas atjaunošanai</t>
  </si>
  <si>
    <t xml:space="preserve">Smilts slānis (drenējoša, salizturīga; h = 40 cm) asfalta ceļa seguma konstrukcijas atjaunošanai </t>
  </si>
  <si>
    <t xml:space="preserve"> Sadzīves kanalizācijas sūkņu stacija KSS-2</t>
  </si>
  <si>
    <t xml:space="preserve"> Sadzīves kanalizācijas spiedvada tīkli K1sp (no KSS-2 līdz K1-22)</t>
  </si>
  <si>
    <t>Dzelzsbetona grodu aka DN1000 ar pamatni, ar pārseguma plātni, ar gropēm no saliek. dz./bet. elem.; ar peldošu akas lūku un vāku 40t, ar atbilstoša diametra, augstuma un leņķa pievienojumiem, ar tērauda atsitienplāksni; H = 1,00 - 1,50 m, (spiediena dzēšanas aka) montāža un apstrāde ar dubulto hidroizolāciju</t>
  </si>
  <si>
    <t>Jaunu pašteces kanalizācija tīklu izbūve Niedru iela (no K1-35 līdz KSS-1)</t>
  </si>
  <si>
    <t>Augsta blīvuma polietilēna (PE 100-RC) caurules kanalizācijas spiedvadam, Ø200mm, PN10 montāža ar beztranšeju metodi</t>
  </si>
  <si>
    <t>Dzelzsbetona grodu aka DN1500 ar pamatni, ar pārseguma plātni, ar gropēm no saliek. dz./bet. elem.; ar peldošu akas lūku un vāku 40t, ar kāpšļiem un atbilstoša diametra, augstuma un leņķa pievienojumiem, H = 3,00 - 3,50 m,montāža un apstrāde ar dubulto hidroizolāciju</t>
  </si>
  <si>
    <t>Esošas sadzīves kanalizācijas demontāža (d200)</t>
  </si>
  <si>
    <t>Esošas sadzīves kanalizācijas demontāža (d250)</t>
  </si>
  <si>
    <t>Esošas sadzīves kanalizācijas akas (septiķa) demontāža (D1000)</t>
  </si>
  <si>
    <t>Esošā septiķa demontāža:</t>
  </si>
  <si>
    <t>Esošā betona bruģa seguma demontāža</t>
  </si>
  <si>
    <t>Esošā betona bruģa seguma atjaunošana</t>
  </si>
  <si>
    <t>Esošā betona seguma demontāža</t>
  </si>
  <si>
    <t>Esošā betona seguma atjaunošana</t>
  </si>
  <si>
    <t>19.1</t>
  </si>
  <si>
    <t>19.2</t>
  </si>
  <si>
    <t>19.3</t>
  </si>
  <si>
    <t>26.1</t>
  </si>
  <si>
    <t>18.1</t>
  </si>
  <si>
    <t>18.2</t>
  </si>
  <si>
    <t>18.3</t>
  </si>
  <si>
    <t>3.1</t>
  </si>
  <si>
    <t>3.2</t>
  </si>
  <si>
    <t>3.3</t>
  </si>
  <si>
    <t>3.4</t>
  </si>
  <si>
    <t>3.5</t>
  </si>
  <si>
    <t>13.1</t>
  </si>
  <si>
    <t>13.2</t>
  </si>
  <si>
    <t>13.3</t>
  </si>
  <si>
    <t>14.1</t>
  </si>
  <si>
    <t>14.2</t>
  </si>
  <si>
    <t>14.3</t>
  </si>
  <si>
    <t>15.1</t>
  </si>
  <si>
    <t>Mineralizatora tehnoloģiskais aprīkojums:</t>
  </si>
  <si>
    <t>Sietiņš ar 10mm spraugām un stiprinājumiem caurules Ø200 galā pie izlaides dīķī</t>
  </si>
  <si>
    <t>Sākotnējā nostādināšanas aka (plūsmu sadaloša) DN1500 ar dibenu, pārsedzi no saliek. dz/b elem. (grodiem) ar iestrādātu RubberNek Elast blīvēšanas lentu starp gropēm, ar peldošu akas lūku un vāku 1,25t, ar polipropilēna apvalku, ar kāpšļiem, H = 2,00 - 2,50 m,montāža un apstrāde ar dubulto hidroizolāciju</t>
  </si>
  <si>
    <t>Mineralizatora aka DN 2000 ar dibenu, pārsedzi no saliek. dz/b elem. (grodiem) ar iestrādātu RubberNek Elast blīvējuma lenti starp gropēm, ar peldošu akas lūku un vāku 1,25t, ar polipropilēna apvalku, ar kāpšļiem, H = 2,50 - 3,00 m,montāža un apstrāde ar dubulto hidroizolāciju</t>
  </si>
  <si>
    <t>Aizbīdņa ar PVC enkuruzmavām DN200 montāža</t>
  </si>
  <si>
    <t>Plastmasas konteinera (korpuss) L=4.10m, H=2.70m montāža</t>
  </si>
  <si>
    <t>Tehnoloģiskā aprīkojuma montāža</t>
  </si>
  <si>
    <t>Gaisa pūtēja - kompresora KUBIČEK , 1.2kW, 380V montāža</t>
  </si>
  <si>
    <t>Kompresora kaste-dubultā no nerūsējošā tērauda vai nekorezējoša materiāla montāža</t>
  </si>
  <si>
    <t>Plastmasas vāka montāža</t>
  </si>
  <si>
    <t>Laika releja montāža</t>
  </si>
  <si>
    <t>Ērlifta Dn100 montāža</t>
  </si>
  <si>
    <t>Aeratotora "Jager", Dn 50, L = 1m montāža</t>
  </si>
  <si>
    <t>Gaisa pūtēja - kompresora HIBLOW HP 200, 0.21kW, 220V montāža</t>
  </si>
  <si>
    <t>Sūkņa OMNIA 160-7 P1=0.5kW 220V 50Hzz Nocchi montāža</t>
  </si>
  <si>
    <t>Notekūdeņu attīrīšanas ietaišu automātikas un vadības bloka montāža</t>
  </si>
  <si>
    <t>Armēta dzelzsbetona pamatnes plātnes zem  NAI konteineriem  4400x2460x200mm montāža</t>
  </si>
  <si>
    <t>Šķembu klājuma zem NAI konteineru pamatplātnēm, h=0,15cm montāža</t>
  </si>
  <si>
    <t>Šķembu klājuma zem mineralizatora, h=0,15cm montāža</t>
  </si>
  <si>
    <t>Dzelzsbetona aizsargsienas 15 cm biezas apkārt BIO plastmasas konteineriem,tikai līdz gruntsūdens maksimālajai atzīmei montāža</t>
  </si>
  <si>
    <t>Pašteces sadzīves notekūdeņu caurplūdumu mērīšanas aka DN1000 ar dibenu, pārsedzi no saliek. dz/b elem. (grodiem) ar iestrādātiem gumijas blīvgredzeniem un gropēm blīvējuma iestrādei, ar peldošu akas lūku un vāku 1,25t, ar polipropilēna apvalku, ar kāpšļi, montāža</t>
  </si>
  <si>
    <t>Brīvas plūsmas notekūdeņu apjoma mērītājs, kompektā ar atbilstošu aku, tekni, līmeņa regulēšanas iekārtu un automātiku montāža</t>
  </si>
  <si>
    <t>Līmeņa devēja montāža</t>
  </si>
  <si>
    <t>Plāksne ar uzrakstu "Nepiederošiem ieeja aizliegta" montāža</t>
  </si>
  <si>
    <t>Jaunu notekūdeņu attīrīšanas ietaišu izbūve BIO 25 (no K1-34 līdz K1-47)</t>
  </si>
  <si>
    <t xml:space="preserve"> Sadzīves kanalizācija K1 (no K1-47(neieskaitot) līdz izlaidei dīķī)</t>
  </si>
  <si>
    <t>Teritorijas labiekārtošanas darbi</t>
  </si>
  <si>
    <t>Izbūves teritorijas esošās augsnes kārtas noņemšana, kā arī gultnes izstrādāšana projektējamai konstrukcijai un grunts aizvešana uz atbērtni (ja liekās izraktās grunts sastāvs atbilst nepieciešamajam izmantošanas mērķim, ja tā nodrošina salturīgas drenējošas grunts īpašības, tad to var atkārtoti izmantot, piemēram, grunts uzbēruma veidošanai vietās, kur tas nepieciešams projekta ietvaros)</t>
  </si>
  <si>
    <t>Gultnes planēšana (pirms konstrukcijas izbūves)</t>
  </si>
  <si>
    <t>4.1</t>
  </si>
  <si>
    <t>Salturīgas drenējošas smilts blietētas kārtas izbūve 35cm</t>
  </si>
  <si>
    <t>4.2</t>
  </si>
  <si>
    <t>Dolomīta šķembu (fr.40-70mm) blietētas kārtas izbūve 25cm</t>
  </si>
  <si>
    <t>4.3</t>
  </si>
  <si>
    <t>Uzbērums no atkārtoti izmantotas salturīgas grunts (blietēts)</t>
  </si>
  <si>
    <t>Atjaunojamā seguma remontzona</t>
  </si>
  <si>
    <t>6.1</t>
  </si>
  <si>
    <t>6.2</t>
  </si>
  <si>
    <t>6.3</t>
  </si>
  <si>
    <t>6.4</t>
  </si>
  <si>
    <t>6.5</t>
  </si>
  <si>
    <t>6.6</t>
  </si>
  <si>
    <t>Zāliena atjaunošana / ierīkošana (izmantojot daudzgadīgā zāliena sēklu maisījumu), t.sk. nogāžu veidošana</t>
  </si>
  <si>
    <t>Melnzeme teritorijas labiekārtošanai (blietētas melnzemes slāņa biezums 10cm)</t>
  </si>
  <si>
    <t>Piebrauktuves/laukuma projektējamās konstrukcijas izbūve saskaņā ar tipveida šķērsprofilu:</t>
  </si>
  <si>
    <t>Galveno punktu nospraušana</t>
  </si>
  <si>
    <t xml:space="preserve">Žoga rindas stabu izbūve - attālums starp stabiem 2.5-3m </t>
  </si>
  <si>
    <t xml:space="preserve">Žoga izbūve </t>
  </si>
  <si>
    <t xml:space="preserve">Žoga rindas stabu betona pamatu izbūve pie pamatu iebūves dziļuma 90cm </t>
  </si>
  <si>
    <t xml:space="preserve">Žoga stūra stabu izbūve </t>
  </si>
  <si>
    <t xml:space="preserve">Žoga stūra stabu betona pamatu izbūve pie pamatu iebūves dziļuma 90cm </t>
  </si>
  <si>
    <t>Atbalsta stabu izbūve stūra stabiem - katrā stūrī pa divām atsaitēm</t>
  </si>
  <si>
    <t xml:space="preserve">Atbalsta stabu betona pamatu izbūve pie pamatu iebūves dziļuma 90cm </t>
  </si>
  <si>
    <t>Veramo divviru vārtu izbūve, ieskaitot vārtu stabus un stabu pamatus</t>
  </si>
  <si>
    <t>6.7</t>
  </si>
  <si>
    <t>6.8</t>
  </si>
  <si>
    <t>6.8.1</t>
  </si>
  <si>
    <t>6.8.2</t>
  </si>
  <si>
    <t>6.9</t>
  </si>
  <si>
    <t>6.10</t>
  </si>
  <si>
    <t xml:space="preserve"> Sadzīves kanalizācijas spiedvada tīkli K1sp (no KSS-1 līdz K1-34(neieskaitot))</t>
  </si>
  <si>
    <t>Tranšeju aizbēršana ar pievesto smilts grunti (nomainot esošo grunti: mālsmilti ar granti un oļiem, uzbērumu; grantainu smilti), kā arī noblīvēšana pa slāņiem un ar to saistītie darbi</t>
  </si>
  <si>
    <t>Būvbedres aizbēršana ar pievesto smilts grunti (nomainot esošo grunti: mālsmilti ar granti un oļiem, uzbērumu; grantainu smilti), kā arī noblīvēšana pa slāņiem un ar to saistītie darbi</t>
  </si>
  <si>
    <t>Būvbedres aizbēršana ar pievesto smilts grunti (nomainot esošo grunti: mālsmilti), kā arī noblīvēšana pa slāņiem un ar to saistītie darbi</t>
  </si>
  <si>
    <t>Būvbedres rakšana</t>
  </si>
  <si>
    <t>Vairogu ierīkošana būvbedru sienu nostiprināšanai</t>
  </si>
  <si>
    <t>Būvbedres rakšana NAI iekārtu izbūvei</t>
  </si>
  <si>
    <t>26.2</t>
  </si>
  <si>
    <t>26.3</t>
  </si>
  <si>
    <t>27.1</t>
  </si>
  <si>
    <t>29.1</t>
  </si>
  <si>
    <t>21.1</t>
  </si>
  <si>
    <t>21.2</t>
  </si>
  <si>
    <t>21.3</t>
  </si>
  <si>
    <t>27.2</t>
  </si>
  <si>
    <t>27.3</t>
  </si>
  <si>
    <t>28.1</t>
  </si>
  <si>
    <t>Tranšeju aizbēršana ar pievesto smilts grunti (nomainot esošo grunti: mālsmilti un minerālās dūņas), kā arī noblīvēšana pa slāņiem un ar to saistītie darbi</t>
  </si>
  <si>
    <t>Caurules centrējošā starplika - aizsargčaula Ø315 / caurulei Ø200</t>
  </si>
  <si>
    <t>Dzelzsbetona grodu aka DN1000 ar pamatni, ar pārseguma plātni, ar gropēm no saliek. dz./bet. elem.; ar peldošu akas lūku un vāku 40t, ar kāpšļiem un atbilstoša diametra, augstuma un leņķa pievienojumiem, H = 2,00 - 2,50 m,montāža un apstrāde ar dubulto hidroizolāciju</t>
  </si>
  <si>
    <t>Aizsargčaulas montāža betona atbalstsienā, kas paredzēta Ø200 caurulei</t>
  </si>
  <si>
    <t>kompl</t>
  </si>
  <si>
    <t>12.1</t>
  </si>
  <si>
    <t>16.1</t>
  </si>
  <si>
    <t>16.2</t>
  </si>
  <si>
    <t>16.3</t>
  </si>
  <si>
    <t>17.1</t>
  </si>
  <si>
    <r>
      <t xml:space="preserve">Cauruļvadu siltumizolācijas no putu polistirola </t>
    </r>
    <r>
      <rPr>
        <sz val="10"/>
        <rFont val="Arial"/>
        <family val="0"/>
      </rPr>
      <t>Ø299</t>
    </r>
    <r>
      <rPr>
        <sz val="10"/>
        <rFont val="Arial"/>
        <family val="2"/>
      </rPr>
      <t xml:space="preserve"> (d219) caurulei </t>
    </r>
    <r>
      <rPr>
        <sz val="10"/>
        <rFont val="Arial"/>
        <family val="0"/>
      </rPr>
      <t>Ø200</t>
    </r>
    <r>
      <rPr>
        <sz val="10"/>
        <rFont val="Arial"/>
        <family val="2"/>
      </rPr>
      <t xml:space="preserve"> montāža</t>
    </r>
  </si>
  <si>
    <r>
      <t>Bioloģiskās sadzīves notekūdeņu attīrīšanas ietaises BIO25, ražība 20-30 m</t>
    </r>
    <r>
      <rPr>
        <vertAlign val="superscript"/>
        <sz val="10"/>
        <rFont val="Arial"/>
        <family val="2"/>
      </rPr>
      <t>3</t>
    </r>
    <r>
      <rPr>
        <sz val="10"/>
        <rFont val="Arial"/>
        <family val="2"/>
      </rPr>
      <t>/dnn (komplektā ar aeratoriem, gaisa caurulēm, mineralizatoru un visu nepieciešamo iekšējo apsaisti), montāža</t>
    </r>
  </si>
  <si>
    <r>
      <t>m</t>
    </r>
    <r>
      <rPr>
        <sz val="10"/>
        <rFont val="Arial"/>
        <family val="0"/>
      </rPr>
      <t>³</t>
    </r>
  </si>
  <si>
    <r>
      <t xml:space="preserve">Rūpnieciski izgatavota teleskopiska plastmasas skataka ar monolītsienu akas korpusu </t>
    </r>
    <r>
      <rPr>
        <sz val="10"/>
        <rFont val="Arial"/>
        <family val="2"/>
      </rPr>
      <t>Ø400</t>
    </r>
    <r>
      <rPr>
        <sz val="10"/>
        <rFont val="Arial"/>
        <family val="2"/>
      </rPr>
      <t>, blīvslēgu, teleskopisko cauruli Ø315, peldošu akas lūku un ķeta vāku 1,25t, un atbilstoša diametra, augstuma un leņķa pievienojumiem, H=1,00-1,50m, montāža</t>
    </r>
  </si>
  <si>
    <r>
      <t xml:space="preserve">Individuāla pasūtījuma plastmasas skataka </t>
    </r>
    <r>
      <rPr>
        <sz val="10"/>
        <rFont val="UniversalMath1 BT"/>
        <family val="1"/>
      </rPr>
      <t>&amp;</t>
    </r>
    <r>
      <rPr>
        <sz val="10"/>
        <rFont val="Arial"/>
        <family val="2"/>
      </rPr>
      <t>400 ar gofrēto akas korpusu, blīvslēgu, teleskopisko cauruli, ķeta vāku un atbilstoša diametra, augstuma un leņķa pievienojumiem, veidgabaliem, H=1,50-1,99 m, montāža</t>
    </r>
  </si>
  <si>
    <r>
      <t>m</t>
    </r>
    <r>
      <rPr>
        <vertAlign val="superscript"/>
        <sz val="10"/>
        <rFont val="Times New Roman"/>
        <family val="1"/>
      </rPr>
      <t>2</t>
    </r>
  </si>
  <si>
    <t>PP līkuma  45º montāža, Ø200 pārkrituma akai</t>
  </si>
  <si>
    <t>Platsmasas azsargčaula Ø315 PE caurulei Ø200</t>
  </si>
  <si>
    <t>Cauruļvadu siltumizolācijas no putu polistirola Ø299 (d219) caurulei Ø200 montāža</t>
  </si>
  <si>
    <t>Rūpnieciski izgatavota teleskopiska plastmasas skataka ar monolītsienu akas korpusu Ø400, blīvslēgu, teleskopisko cauruli Ø315, peldošu akas lūku un ķeta vāku 1,25t, un atbilstoša diametra, augstuma un leņķa pievienojumiem, H=0,50-1,00m, montāža</t>
  </si>
  <si>
    <t>Rūpnieciski izgatavota teleskopiska plastmasas skataka ar monolītsienu akas korpusu Ø400, blīvslēgu, teleskopisko cauruli Ø315, peldošu akas lūku un ķeta vāku 40t, un atbilstoša diametra, augstuma un leņķa pievienojumiem, H=1,00-1,50m, montāža</t>
  </si>
  <si>
    <t>Izlaides betona atbalstsienas montāža: betons B20 (0.2m³), smilts izlīdzinošā kārta  (0.1m³), dolomīta šķembu pamatne (0.1m³), akmens bruģis (2m²)</t>
  </si>
  <si>
    <t>Rūpnieciski izgatavota teleskopiska plastmasas skataka ar monolītsienu akas korpusu Ø400, blīvslēgu, teleskopisko cauruli Ø315, peldošu akas lūku un ķeta vāku 40t, un atbilstoša diametra, augstuma un leņķa pievienojumiem, H=1,00-1,99m, montāža</t>
  </si>
  <si>
    <t>Rūpnieciski izgatavota teleskopiska plastmasas skataka ar monolītsienu akas korpusu Ø400, blīvslēgu, teleskopisko cauruli Ø315, peldošu akas lūku un ķeta vāku 1,25t, un atbilstoša diametra, augstuma un leņķa pievienojumiem, H=1,00-1,99m, montāža</t>
  </si>
  <si>
    <t>Rūpnieciski izgatavota teleskopiska plastmasas skataka ar monolītsienu akas korpusu Ø560, blīvslēgu, teleskopisko cauruli Ø500, peldošu akas lūku un ķeta vāku 40t, un atbilstoša diametra, augstuma un leņķa pievienojumiem, H=1,00-1,99m, montāža</t>
  </si>
  <si>
    <t>Cauruļvadu siltumizolācijas no putu polistirola Ø225 (d165) caurulei Ø160 montāža</t>
  </si>
  <si>
    <t>Noslēgtapas caurulei Ø160, montāža akā</t>
  </si>
  <si>
    <t>Kontaktmetināma līkuma 5-30° (pagrieziens 14°), Ø63 montāža</t>
  </si>
  <si>
    <t>Kontaktmetināma līkuma 31-60° (pagrieziens 39°), Ø63 montāža</t>
  </si>
  <si>
    <t>Elektrometināma līkuma Ø63/45° montāža</t>
  </si>
  <si>
    <r>
      <t>Rūpnieciski izgatavotas stiklplasta</t>
    </r>
    <r>
      <rPr>
        <sz val="10"/>
        <color indexed="10"/>
        <rFont val="Arial"/>
        <family val="2"/>
      </rPr>
      <t xml:space="preserve"> </t>
    </r>
    <r>
      <rPr>
        <sz val="10"/>
        <rFont val="Arial"/>
        <family val="2"/>
      </rPr>
      <t xml:space="preserve">korpusa GRP sūkņu stacijas tvertnes montāža ar korpusu Ø1250, H=3.43m </t>
    </r>
  </si>
  <si>
    <t>Kontaktmetināma līkuma 5-30° (pagrieziens 24°), Ø63 montāža</t>
  </si>
  <si>
    <t>Kontaktmetināma līkuma 31-60° (pagrieziens 37°), Ø63 montāža</t>
  </si>
  <si>
    <r>
      <t>Rūpnieciski izgatavotas stiklplasta</t>
    </r>
    <r>
      <rPr>
        <sz val="10"/>
        <color indexed="10"/>
        <rFont val="Arial"/>
        <family val="2"/>
      </rPr>
      <t xml:space="preserve"> </t>
    </r>
    <r>
      <rPr>
        <sz val="10"/>
        <rFont val="Arial"/>
        <family val="2"/>
      </rPr>
      <t xml:space="preserve">korpusa GRP sūkņu stacijas tvertnes montāža ar korpusu Ø1250, H=3.20m </t>
    </r>
  </si>
  <si>
    <t>Augsta blīvuma polietilēna (PE 100-RC) caurules kanalizācijas spiedvadam, Ø63mm, PN10 montāža ar beztranšeju metodi</t>
  </si>
  <si>
    <t>Elektrometināma gala noslēga PE caurulei Ø32 montāža</t>
  </si>
  <si>
    <t xml:space="preserve">Pieslēguma vieta esošam ūdensvadam d50 </t>
  </si>
  <si>
    <t>Minerālmateriālu maisījums 0/32s (h = 10 cm) grants seguma konstrukcijas atjaunošanai</t>
  </si>
  <si>
    <t>Minerālmateriālu maisījums 0/45 (h = 15 cm) grants seguma konstrukcijas atjaunošanai</t>
  </si>
  <si>
    <t xml:space="preserve">Smilts slānis (drenējoša, salizturīga; h = 50 cm) grants ceļa seguma konstrukcijas atjaunošanai </t>
  </si>
  <si>
    <t>Cauruļvadu CCTV inspekcijas veikšana</t>
  </si>
  <si>
    <t>Esošā apauguma (koku, krūmu) novākšana un, ja ir iespējams, atjaunošana</t>
  </si>
  <si>
    <t>Žogu demontāža un atjaunošana</t>
  </si>
  <si>
    <t>Elektrometināma līkuma Ø63/90° montāža</t>
  </si>
  <si>
    <t>Aizsargčaulas montāža dz/b akas sienā, kas paredzēta Ø63 caurulei</t>
  </si>
  <si>
    <t>8.1</t>
  </si>
  <si>
    <t>Metināma atloka DN50 tērauda spiedvada caurulei montāža</t>
  </si>
  <si>
    <t>Tērauda spiedvada caurules DN50 montāža</t>
  </si>
  <si>
    <t>Spiedvada izvada PE ∅63 PN10 montāža</t>
  </si>
  <si>
    <t>Šķembu klājums zem KSS-1 tvertņu pamatplātnēs, h=0,2m, ierīkošana</t>
  </si>
  <si>
    <t>Tērauda atsitienplāksnes 350x350 mm montāža</t>
  </si>
  <si>
    <t>Līmeņa devēju montāža</t>
  </si>
  <si>
    <t>Sūknētavas enkurošanas gredzena montāža</t>
  </si>
  <si>
    <t>Pacelšanas cilpu montāža</t>
  </si>
  <si>
    <t>Vadības skapja montāža</t>
  </si>
  <si>
    <t>Vairogu montāža būvbedres sienu nostiprināšanai</t>
  </si>
  <si>
    <t>Būvbedres rakšana, ietverot grunts pagaidu uzglabāšanu un ar to saistītie darbi</t>
  </si>
  <si>
    <t>Būvbedres aizbēršana ar esošo smilšu grunti, kā arī noblīvēšana pa slāņiem un ar to saistītie darbi</t>
  </si>
  <si>
    <t>Smilts (drenējoša - Kf &gt; 1 m/dnn) pamatnes ierīkošana zem sūkņu stacijas, ietverot noblīvēšanu pa kārtām</t>
  </si>
  <si>
    <t>PP plastmasas pašteces kanalizācijas caurules ar uzmavu un blīvi, Ø160mm, SN8  montāža tranšejā</t>
  </si>
  <si>
    <t>PP plastmasas pašteces kanalizācijas caurules ar uzmavu un blīvi, Ø200mm, SN8 montāža tranšejā</t>
  </si>
  <si>
    <t>Aizsargčaulas montāža dz/b akas sienā, kas paredzēta Ø160 caurulei</t>
  </si>
  <si>
    <t>Aizsargčaulas montāža dz/b akas sienā, kas paredzēta Ø200 caurulei</t>
  </si>
  <si>
    <t>Esošās akas D1000 izsūknēšana un iztīrīšana</t>
  </si>
  <si>
    <t xml:space="preserve">Esošā asfaltbetona ceļa seguma demontāža </t>
  </si>
  <si>
    <t>Esošā asfaltbetona ceļa seguma atjaunošana</t>
  </si>
  <si>
    <t>Caurules Ø160 gala noslēga ar blīvi montāža</t>
  </si>
  <si>
    <t>Cauruļvadu hidrauliskās pārbaudes veikšana</t>
  </si>
  <si>
    <t>Tranšeju aizbēršana ar pievesto smilts grunti (nomainot esošo grunti: mālsmilti ar granti un oļiem), kā arī noblīvēšana pa slāņiem un ar to saistītie darbi</t>
  </si>
  <si>
    <t>Elektrometināmas dubultuzmavas caurulei Ø63 montāža</t>
  </si>
  <si>
    <t>Rūpnieciski izgatavota teleskopiska plastmasas skataka ar monolītsienu akas korpusu Ø560, blīvslēgu, teleskopisko cauruli Ø500, peldošu akas lūku un ķeta vāku 40t, un atbilstoša diametra, augstuma un leņķa pievienojumiem, H=1,50-1,99m, montāža</t>
  </si>
  <si>
    <t>Rūpnieciski izgatavota teleskopiska plastmasas skataka ar monolītsienu akas korpusu Ø560, blīvslēgu, teleskopisko cauruli Ø500, peldošu akas lūku un ķeta vāku 40t, un atbilstoša diametra, augstuma un leņķa pievienojumiem, H=2,00-2,99m, montāža</t>
  </si>
  <si>
    <t>Rūpnieciski izgatavota teleskopiska plastmasas skataka ar monolītsienu akas korpusu Ø560, blīvslēgu, teleskopisko cauruli Ø500, peldošu akas lūku un ķeta vāku 1,25t, un atbilstoša diametra, augstuma un leņķa pievienojumiem, H=2,00-2,99m, montāža</t>
  </si>
  <si>
    <t>Tērauda atloku līkuma DN50/90º montāža</t>
  </si>
  <si>
    <t>Atloks - uzmava DN50/Ø63 plastmasas spiedvada caurules Ø63 un tērauda spiedvada caurules DN50 savienošanai</t>
  </si>
  <si>
    <t>m³</t>
  </si>
  <si>
    <t>Noslēgtapas caurulei Ø200, montāža akā</t>
  </si>
  <si>
    <t>PP trejgabala Ø200/200 montāža pārkrituma akai</t>
  </si>
  <si>
    <t>Noslēgtapas montāža caurulei Ø200 pārkrituma akā</t>
  </si>
  <si>
    <t>22</t>
  </si>
  <si>
    <t>23</t>
  </si>
  <si>
    <t>24</t>
  </si>
  <si>
    <t>25</t>
  </si>
  <si>
    <t>26</t>
  </si>
  <si>
    <t>27</t>
  </si>
  <si>
    <t>20</t>
  </si>
  <si>
    <t>21</t>
  </si>
  <si>
    <t>28</t>
  </si>
  <si>
    <t>29</t>
  </si>
  <si>
    <t>30</t>
  </si>
  <si>
    <t>31</t>
  </si>
  <si>
    <t>32</t>
  </si>
  <si>
    <t>33</t>
  </si>
  <si>
    <t>34</t>
  </si>
  <si>
    <t>35</t>
  </si>
  <si>
    <t>36</t>
  </si>
  <si>
    <t>37</t>
  </si>
  <si>
    <t>38</t>
  </si>
  <si>
    <t>39</t>
  </si>
  <si>
    <t>40</t>
  </si>
  <si>
    <t>41</t>
  </si>
  <si>
    <t>42</t>
  </si>
  <si>
    <t>Smilts (drenējoša - Kf &gt; 1 m/dnn) pamatnes ierīkošana zem cauruļvadiem, skatakām un apbēruma veidošana virs cauruļvadiem, ietverot noblīvēšanu pa kārtām</t>
  </si>
  <si>
    <t>Gruntsūdens atsūknēšana rakšanas darbu zonā</t>
  </si>
  <si>
    <t>PVN 21%</t>
  </si>
  <si>
    <t>KOPĀ</t>
  </si>
  <si>
    <t>Būves nosaukums:</t>
  </si>
  <si>
    <t>Objekta nosaukums:</t>
  </si>
  <si>
    <t>Objekta adrese:</t>
  </si>
  <si>
    <t>Pasūtījuma Nr.</t>
  </si>
  <si>
    <t>Nr.p.k.</t>
  </si>
  <si>
    <t>Darba nosaukums</t>
  </si>
  <si>
    <t>Mērvienība</t>
  </si>
  <si>
    <t>Daudzums</t>
  </si>
  <si>
    <t>Vienības izmaksas</t>
  </si>
  <si>
    <t>Laika norma (c/h)</t>
  </si>
  <si>
    <t>Darbietilpība (c/h)</t>
  </si>
  <si>
    <t>Kopā uz visu apjomu</t>
  </si>
  <si>
    <t>Kopējā darbietilpība, c/st</t>
  </si>
  <si>
    <t>Kods, tāmes Nr.</t>
  </si>
  <si>
    <t>Darba veids vai konstruktīvā elementa nosaukums</t>
  </si>
  <si>
    <t>Tai skaitā</t>
  </si>
  <si>
    <t>Kopā</t>
  </si>
  <si>
    <t>PAVISAM KOPĀ</t>
  </si>
  <si>
    <t>Tiešās izmaksas kopā</t>
  </si>
  <si>
    <t>Būves adrese:</t>
  </si>
  <si>
    <t>Objekta Nr.</t>
  </si>
  <si>
    <t>Objekta nosaukums</t>
  </si>
  <si>
    <t>PAVISAM BŪVNIECĪBAS IZMAKSAS</t>
  </si>
  <si>
    <t>Sastādīja</t>
  </si>
  <si>
    <t>Tāmes tiešās izmaksas Ls bez PVN</t>
  </si>
  <si>
    <t>Pārbaudīja</t>
  </si>
  <si>
    <t>kpl.</t>
  </si>
  <si>
    <t>t.sk. darba aizsardzībai</t>
  </si>
  <si>
    <t xml:space="preserve"> KOPTĀME</t>
  </si>
  <si>
    <t xml:space="preserve"> 1-1</t>
  </si>
  <si>
    <t>ELEKTROAPGĀDES TĪKLI</t>
  </si>
  <si>
    <t>ĀRĒJIE ŪDENSAPGĀDES TĪKLI, SISTĒMAS</t>
  </si>
  <si>
    <t>ĀRĒJIE KANALIZĀCIJAS TĪKLI, SISTĒMAS</t>
  </si>
  <si>
    <t xml:space="preserve"> 1-2</t>
  </si>
  <si>
    <r>
      <t>m</t>
    </r>
    <r>
      <rPr>
        <vertAlign val="superscript"/>
        <sz val="10"/>
        <rFont val="Arial"/>
        <family val="2"/>
      </rPr>
      <t>3</t>
    </r>
  </si>
  <si>
    <t>m</t>
  </si>
  <si>
    <t>vietas</t>
  </si>
  <si>
    <t xml:space="preserve"> 2-1</t>
  </si>
  <si>
    <t xml:space="preserve"> 2-2</t>
  </si>
  <si>
    <t xml:space="preserve"> 2-3</t>
  </si>
  <si>
    <t xml:space="preserve"> 3-1</t>
  </si>
  <si>
    <t>1</t>
  </si>
  <si>
    <t>2</t>
  </si>
  <si>
    <t>3</t>
  </si>
  <si>
    <t>4</t>
  </si>
  <si>
    <t>5</t>
  </si>
  <si>
    <t>6</t>
  </si>
  <si>
    <t>7</t>
  </si>
  <si>
    <t>8</t>
  </si>
  <si>
    <t>9</t>
  </si>
  <si>
    <t>10</t>
  </si>
  <si>
    <t>11</t>
  </si>
  <si>
    <t>12</t>
  </si>
  <si>
    <t>13</t>
  </si>
  <si>
    <t>14</t>
  </si>
  <si>
    <t>15</t>
  </si>
  <si>
    <t>16</t>
  </si>
  <si>
    <t>17</t>
  </si>
  <si>
    <t>18</t>
  </si>
  <si>
    <t>19</t>
  </si>
  <si>
    <t>Melnzeme teritorijas labiekārtošanai</t>
  </si>
  <si>
    <r>
      <t>m</t>
    </r>
    <r>
      <rPr>
        <vertAlign val="superscript"/>
        <sz val="10"/>
        <rFont val="Arial"/>
        <family val="2"/>
      </rPr>
      <t>2</t>
    </r>
  </si>
  <si>
    <t>Grants ceļa seguma atjaunošana</t>
  </si>
  <si>
    <t>Tranšeju aizbēršana ar esošo smilšu grunti, kā arī noblīvēšana pa slāņiem un ar to saistītie darbi</t>
  </si>
  <si>
    <t>Materiālu, būvgružu transporta izdevumi _%</t>
  </si>
  <si>
    <t>Virsizdevumi _%</t>
  </si>
  <si>
    <t>Peļņa _%</t>
  </si>
  <si>
    <t>Tranšeju rakšana, ietverot grunts pagaidu uzglabāšanu un ar to saistītie darbi</t>
  </si>
  <si>
    <t>kompl.</t>
  </si>
  <si>
    <t>Esošo kabeļu un cauruļvadu nostiprināšana un aizsardzība uz būvniecības laiku, šķērsošanas vietā iemontējot apvalkcaurulē vai koka kārbā un iekarot pār tranšeju pārliktā sijā</t>
  </si>
  <si>
    <t>Teritorijas labiekārtošana (zāliena atjaunošana)</t>
  </si>
  <si>
    <t>Šķērsojumi ar esošajām, turpmāk ekspluatācijā izmantojamām, kabeļu komunikācijām</t>
  </si>
  <si>
    <t>Šķeltas, divdaļīgas kabeļu apvalkcaurules Ø110 (esošo kabeļu aizsardzībai) montāža</t>
  </si>
  <si>
    <t>Veidgabalu, cauruļvadu, aku, un armatūras piegāde un ar to saistītie darbi</t>
  </si>
  <si>
    <t xml:space="preserve">Liekās izraktās grunts transportēšana uz atbērtni (atbērtni nodrošina izpildītājs) </t>
  </si>
  <si>
    <t>Betona balsta (nostiprinājuma bloka) veidgabaliem montāža</t>
  </si>
  <si>
    <t>Elektrometināmās dubultuzmavas caurulei Ø63 montāža</t>
  </si>
  <si>
    <t>Augsta blīvuma polietilēna (PE 100) caurules ārējam ūdensvadam, Ø63mm, PN10 montāža tranšejā</t>
  </si>
  <si>
    <t>Augsta blīvuma polietilēna (PE 100) caurules ārējam ūdensvadam, Ø32mm, PN10 montāža tranšejā</t>
  </si>
  <si>
    <t>Vairogu montāža tranšeju sienu nostiprināšanai</t>
  </si>
  <si>
    <t>Cauruļvadu hidrauliskā pārbaudes un dezinfekcijas veikšana</t>
  </si>
  <si>
    <t>Elektrometināma gala noslēga PE caurulei Ø63 montāža</t>
  </si>
  <si>
    <t>gab.</t>
  </si>
  <si>
    <t>Dzelzsbetona grodu aka DN1000 ar pamatni, ar pārseguma plātni, ar gropēm no saliek. dz./bet. elem.; ar peldošu akas lūku un vāku 1,25t, ar atbilstoša diametra, augstuma un leņķa pievienojumiem, ar tērauda atsitienplāksni; H = 1,00 - 1,50 m, (spiediena dzēšanas aka) montāža un apstrāde ar dubulto hidroizolāciju</t>
  </si>
  <si>
    <t xml:space="preserve">Ūdensvada un kanalizācijas tīklu rekonstrukcija, notekūdeņu </t>
  </si>
  <si>
    <t>attīrīšanas iekārtu izbūve Salacgrīvas novada Vecsalacā</t>
  </si>
  <si>
    <t>Vecsalaca, Salacgrīvas novads</t>
  </si>
  <si>
    <t>attīrīš. iekārtu izbūve Salacgrīvas novada Vecsalacā</t>
  </si>
  <si>
    <t>Ūdensvada un kanalizācijas tīklu rekonstr., notekūd.</t>
  </si>
  <si>
    <t>Jaunu ūdensvadu izbūve uz divām daudzdīvokļu mājām Ū1.1</t>
  </si>
  <si>
    <t>Būvlaukuma sagatavošana: informācijas stenda montāža, pagaidu žoga montāža, pārvietojamās tualetes noma, pagaidu elektrības pieslēgums, konteineru transportēšana u.c.</t>
  </si>
  <si>
    <t>Šķērsojumi ar esošajām, turpmāk ekspluatācijā izmantojamām, cauruļvadu komunikācijām</t>
  </si>
  <si>
    <t>Augsta blīvuma polietilēna (PE 100) caurules ārējam ūdensvadam, Ø40mm, PN10 montāža tranšejā</t>
  </si>
  <si>
    <t>Elektrometināmās dubultuzmavas caurulei Ø40 montāža</t>
  </si>
  <si>
    <t>EM redukcijas dubultuzmavas Ø40x32 montāža</t>
  </si>
  <si>
    <t>Veidgabalu, cauruļvadu un armatūras piegāde un ar to saistītie darbi</t>
  </si>
  <si>
    <t>Ūdensvadu rekonstrukcija Ū2.1</t>
  </si>
  <si>
    <t>Augsta blīvuma polietilēna (PE 100) caurules ārējam ūdensvadam, Ø110mm, PN10 montāža tranšejā</t>
  </si>
  <si>
    <t>Universālā savienojošās uzmavas DN100/100 montāža</t>
  </si>
  <si>
    <t>Universālā savienojošās uzmavas DN25/25 montāža</t>
  </si>
  <si>
    <t xml:space="preserve">Pieslēguma vieta esošam ūdensvadam d100 </t>
  </si>
  <si>
    <t>Pieslēguma vieta esošam ūdensvadam d32</t>
  </si>
  <si>
    <t>Pieslēguma vieta esošam ūdensvadam d65</t>
  </si>
  <si>
    <t>Esošā ūdensvada demontāža (d100; d65;  d32)</t>
  </si>
  <si>
    <t>Esošās ūdensvada akas demontāža</t>
  </si>
  <si>
    <t>38.1</t>
  </si>
  <si>
    <t>Tranšeju aizbēršana ar pievesto smilts grunti (nomainot esošo grunti: mālsmilti), kā arī noblīvēšana pa slāņiem un ar to saistītie darbi</t>
  </si>
  <si>
    <t>Tranšeju aizbēršana ar pievesto smilts grunti (nomainot esošo grunti: mālsmilti ar granti un oļiem; uzbērumu), kā arī noblīvēšana pa slāņiem un ar to saistītie darbi</t>
  </si>
  <si>
    <t>Tranšeju rakšana</t>
  </si>
  <si>
    <t>Pazemes tipa ekspluatācijas aizbīdņa ar ārējo vītni 1 1/4'' montāža</t>
  </si>
  <si>
    <t>Sedlu uzmavas d50 caurulei ar 1 1/4'' iekšējo vītni montāža</t>
  </si>
  <si>
    <t>37.1</t>
  </si>
  <si>
    <t>38.2</t>
  </si>
  <si>
    <t>38.3</t>
  </si>
  <si>
    <t>23.1</t>
  </si>
  <si>
    <t xml:space="preserve">Ūdensvada un kanalizācijas tīklu rekonstrukcija, notekūdeņu attīrīšanas iekārtu izbūve </t>
  </si>
  <si>
    <t>Salacgrīvas novada Vecsalacā</t>
  </si>
  <si>
    <r>
      <t>Kontaktmetināma līkuma 31-60</t>
    </r>
    <r>
      <rPr>
        <sz val="10"/>
        <rFont val="Arial"/>
        <family val="0"/>
      </rPr>
      <t>° (pagrieziens 48°)</t>
    </r>
    <r>
      <rPr>
        <sz val="10"/>
        <rFont val="Arial"/>
        <family val="2"/>
      </rPr>
      <t xml:space="preserve">, </t>
    </r>
    <r>
      <rPr>
        <sz val="10"/>
        <rFont val="Arial"/>
        <family val="0"/>
      </rPr>
      <t>Ø</t>
    </r>
    <r>
      <rPr>
        <sz val="10"/>
        <rFont val="Arial"/>
        <family val="2"/>
      </rPr>
      <t>40 montāža</t>
    </r>
  </si>
  <si>
    <r>
      <t xml:space="preserve">Elekrtometināmā trejgabala </t>
    </r>
    <r>
      <rPr>
        <sz val="10"/>
        <rFont val="Arial"/>
        <family val="0"/>
      </rPr>
      <t>Ø</t>
    </r>
    <r>
      <rPr>
        <sz val="10"/>
        <rFont val="Arial"/>
        <family val="2"/>
      </rPr>
      <t>40/40 PE caurulei montāža</t>
    </r>
  </si>
  <si>
    <r>
      <t xml:space="preserve">Pazemes tipa ISO uzmavu aizbīdņa PE </t>
    </r>
    <r>
      <rPr>
        <sz val="10"/>
        <rFont val="Arial"/>
        <family val="0"/>
      </rPr>
      <t>Ø</t>
    </r>
    <r>
      <rPr>
        <sz val="10"/>
        <rFont val="Arial"/>
        <family val="2"/>
      </rPr>
      <t>32 caurulei (komplektā ar teleskopisko kāta pagarinātāju un peldošo kapi 1,25 t) montāža</t>
    </r>
  </si>
  <si>
    <r>
      <t xml:space="preserve">Pazemes tipa ISO uzmavu aizbīdņa PE </t>
    </r>
    <r>
      <rPr>
        <sz val="10"/>
        <rFont val="Arial"/>
        <family val="0"/>
      </rPr>
      <t>Ø</t>
    </r>
    <r>
      <rPr>
        <sz val="10"/>
        <rFont val="Arial"/>
        <family val="2"/>
      </rPr>
      <t>32 caurulei (komplektā ar teleskopisko kāta pagarinātāju un peldošo kapi 40 t) montāža</t>
    </r>
  </si>
  <si>
    <r>
      <t xml:space="preserve">PE uzmavas </t>
    </r>
    <r>
      <rPr>
        <sz val="10"/>
        <rFont val="Arial"/>
        <family val="0"/>
      </rPr>
      <t>Ø</t>
    </r>
    <r>
      <rPr>
        <sz val="10"/>
        <rFont val="Arial"/>
        <family val="2"/>
      </rPr>
      <t>40 montāža</t>
    </r>
  </si>
  <si>
    <r>
      <t xml:space="preserve">Elektrometināmās dubultuzmavas </t>
    </r>
    <r>
      <rPr>
        <sz val="10"/>
        <rFont val="Arial"/>
        <family val="0"/>
      </rPr>
      <t>Ø</t>
    </r>
    <r>
      <rPr>
        <sz val="10"/>
        <rFont val="Arial"/>
        <family val="2"/>
      </rPr>
      <t>40 cauruļvadu taisno posmu savienošanai montāža</t>
    </r>
  </si>
  <si>
    <r>
      <t xml:space="preserve">Elektrometināmās dubultuzmavas </t>
    </r>
    <r>
      <rPr>
        <sz val="10"/>
        <rFont val="UniversalMath1 BT"/>
        <family val="1"/>
      </rPr>
      <t>&amp;</t>
    </r>
    <r>
      <rPr>
        <sz val="10"/>
        <rFont val="Arial"/>
        <family val="2"/>
      </rPr>
      <t>32 cauruļvadu taisno posmu savienošanai montāža</t>
    </r>
  </si>
  <si>
    <r>
      <t>m</t>
    </r>
    <r>
      <rPr>
        <vertAlign val="superscript"/>
        <sz val="10"/>
        <rFont val="Arial"/>
        <family val="2"/>
      </rPr>
      <t>2</t>
    </r>
  </si>
  <si>
    <r>
      <t>m</t>
    </r>
    <r>
      <rPr>
        <vertAlign val="superscript"/>
        <sz val="10"/>
        <rFont val="Arial"/>
        <family val="2"/>
      </rPr>
      <t>3</t>
    </r>
  </si>
  <si>
    <t>22.1</t>
  </si>
  <si>
    <r>
      <t>Kontaktmetināma līkuma 5-30</t>
    </r>
    <r>
      <rPr>
        <sz val="10"/>
        <rFont val="Arial"/>
        <family val="0"/>
      </rPr>
      <t>° (pagrieziens 18°)</t>
    </r>
    <r>
      <rPr>
        <sz val="10"/>
        <rFont val="Arial"/>
        <family val="2"/>
      </rPr>
      <t xml:space="preserve">, </t>
    </r>
    <r>
      <rPr>
        <sz val="10"/>
        <rFont val="Arial"/>
        <family val="0"/>
      </rPr>
      <t>Ø</t>
    </r>
    <r>
      <rPr>
        <sz val="10"/>
        <rFont val="Arial"/>
        <family val="2"/>
      </rPr>
      <t>63 montāža</t>
    </r>
  </si>
  <si>
    <r>
      <t xml:space="preserve">Elektrometināmā līkuma </t>
    </r>
    <r>
      <rPr>
        <sz val="10"/>
        <rFont val="Arial"/>
        <family val="0"/>
      </rPr>
      <t>Ø</t>
    </r>
    <r>
      <rPr>
        <sz val="10"/>
        <rFont val="Arial"/>
        <family val="2"/>
      </rPr>
      <t>63 90º, ar skrūvēm, blīvēm montāža</t>
    </r>
  </si>
  <si>
    <r>
      <t xml:space="preserve">Elektrometināmo sedlu </t>
    </r>
    <r>
      <rPr>
        <sz val="10"/>
        <rFont val="Arial"/>
        <family val="0"/>
      </rPr>
      <t>Ø</t>
    </r>
    <r>
      <rPr>
        <sz val="10"/>
        <rFont val="Arial"/>
        <family val="2"/>
      </rPr>
      <t>63/32 caurulei montāža</t>
    </r>
  </si>
  <si>
    <r>
      <t xml:space="preserve">PEH elektrometināmās dubultuzmavas </t>
    </r>
    <r>
      <rPr>
        <sz val="10"/>
        <rFont val="Arial"/>
        <family val="0"/>
      </rPr>
      <t>Ø</t>
    </r>
    <r>
      <rPr>
        <sz val="10"/>
        <rFont val="Arial"/>
        <family val="2"/>
      </rPr>
      <t>32 mezgliem montāža</t>
    </r>
  </si>
  <si>
    <r>
      <t xml:space="preserve">EM redukcijas dubultuzmavas </t>
    </r>
    <r>
      <rPr>
        <sz val="10"/>
        <rFont val="Arial"/>
        <family val="0"/>
      </rPr>
      <t>Ø110</t>
    </r>
    <r>
      <rPr>
        <sz val="10"/>
        <rFont val="Arial"/>
        <family val="2"/>
      </rPr>
      <t>x63 montāža</t>
    </r>
  </si>
  <si>
    <r>
      <t xml:space="preserve">Elektrometināma trejgabala </t>
    </r>
    <r>
      <rPr>
        <sz val="10"/>
        <rFont val="Arial"/>
        <family val="0"/>
      </rPr>
      <t>Ø</t>
    </r>
    <r>
      <rPr>
        <sz val="10"/>
        <rFont val="Arial"/>
        <family val="2"/>
      </rPr>
      <t>63/63 PE caurulei montāža</t>
    </r>
  </si>
  <si>
    <r>
      <t xml:space="preserve">Pazemes tipa ISO uzmavu aizbīdņa PE </t>
    </r>
    <r>
      <rPr>
        <sz val="10"/>
        <rFont val="Arial"/>
        <family val="0"/>
      </rPr>
      <t>Ø63</t>
    </r>
    <r>
      <rPr>
        <sz val="10"/>
        <rFont val="Arial"/>
        <family val="2"/>
      </rPr>
      <t xml:space="preserve"> caurulei (komplektā ar teleskopisko kāta pagarinātāju un peldošo kapi 40 t) montāža</t>
    </r>
  </si>
  <si>
    <r>
      <t xml:space="preserve">Cauruļvadu siltumizolācijas no putu polistirola </t>
    </r>
    <r>
      <rPr>
        <sz val="10"/>
        <rFont val="Arial"/>
        <family val="0"/>
      </rPr>
      <t>Ø</t>
    </r>
    <r>
      <rPr>
        <sz val="10"/>
        <rFont val="Arial"/>
        <family val="2"/>
      </rPr>
      <t xml:space="preserve">156 (d76) caurulei </t>
    </r>
    <r>
      <rPr>
        <sz val="10"/>
        <rFont val="Arial"/>
        <family val="0"/>
      </rPr>
      <t>Ø</t>
    </r>
    <r>
      <rPr>
        <sz val="10"/>
        <rFont val="Arial"/>
        <family val="2"/>
      </rPr>
      <t>63 montāža</t>
    </r>
  </si>
  <si>
    <r>
      <t xml:space="preserve">Cauruļvadu siltumizolācijas no putu polistirola </t>
    </r>
    <r>
      <rPr>
        <sz val="10"/>
        <rFont val="Arial"/>
        <family val="0"/>
      </rPr>
      <t>Ø</t>
    </r>
    <r>
      <rPr>
        <sz val="10"/>
        <rFont val="Arial"/>
        <family val="2"/>
      </rPr>
      <t xml:space="preserve">122 (d42) caurulei </t>
    </r>
    <r>
      <rPr>
        <sz val="10"/>
        <rFont val="Arial"/>
        <family val="0"/>
      </rPr>
      <t>Ø32</t>
    </r>
    <r>
      <rPr>
        <sz val="10"/>
        <rFont val="Arial"/>
        <family val="2"/>
      </rPr>
      <t xml:space="preserve"> montāža</t>
    </r>
  </si>
  <si>
    <r>
      <t xml:space="preserve">Elektrometināmās dubultuzmavas </t>
    </r>
    <r>
      <rPr>
        <sz val="10"/>
        <rFont val="UniversalMath1 BT"/>
        <family val="1"/>
      </rPr>
      <t>&amp;</t>
    </r>
    <r>
      <rPr>
        <sz val="10"/>
        <rFont val="Arial"/>
        <family val="2"/>
      </rPr>
      <t>63 cauruļvadu taisno posmu savienošanai montāža</t>
    </r>
  </si>
  <si>
    <t>Jaunu NAI izbūve K1</t>
  </si>
  <si>
    <t>Kanalizācijas tīklu rekonstrukcija K2.1 (no K1-14 līdz K1-34(neieskaitot))</t>
  </si>
  <si>
    <t>Jaunu pašteces kanalizācijas tīklu, KSS-2 un jauna spiedvada izbūve K3.1</t>
  </si>
  <si>
    <t xml:space="preserve"> 2-4</t>
  </si>
  <si>
    <t>Jaunu KSS-1 un jauna spiedvada izbūve K4</t>
  </si>
  <si>
    <t xml:space="preserve"> Sadzīves kanalizācijas sūkņu stacija KSS-1</t>
  </si>
  <si>
    <t xml:space="preserve"> Sadzīves kanalizācija K1</t>
  </si>
  <si>
    <t>Dzelzsbetona grodu aka DN1500 ar pamatni, ar pārseguma plātni, ar gropēm no saliek. dz./bet. elem.; ar peldošu akas lūku un vāku 1,25t, ar kāpšļiem un atbilstoša diametra, augstuma un leņķa pievienojumiem, H = 3,00 - 3,50 m,montāža un apstrāde ar dubulto hidroizolāciju</t>
  </si>
  <si>
    <t>Dzelzsbetona grodu aka DN1500 ar pamatni, ar pārseguma plātni, ar gropēm no saliek. dz./bet. elem.; ar peldošu akas lūku un vāku 1,25t, ar kāpšļiem un atbilstoša diametra, augstuma un leņķa pievienojumiem, H = 3,50 - 4,00 m,montāža un apstrāde ar dubulto hidroizolāciju</t>
  </si>
  <si>
    <t>ELEKTROTĪKLI</t>
  </si>
  <si>
    <t>24.1</t>
  </si>
  <si>
    <t>24.2</t>
  </si>
  <si>
    <t>24.3</t>
  </si>
  <si>
    <t>Elektroapgādes pēcuzskaites tīkli</t>
  </si>
  <si>
    <t>NAI elektroapgādes pirmsuzskaites tīkli</t>
  </si>
  <si>
    <t>KSS-2 elektroapgādes pirmsuzskaites tīkli</t>
  </si>
  <si>
    <t>Pirmsuzskaites tīklu materiālu un darba apjomus pieņemt atbilstoši A/S Sadales tīkls Ziemeļu reģiona tehniskajiem noteikumiem Nr. 115192133</t>
  </si>
  <si>
    <t>Pirmsuzskaites tīklu materiālu un darba apjomus pieņemt atbilstoši A/S Sadales tīkls Ziemeļu reģiona tehniskajiem noteikumiem Nr. 115195130</t>
  </si>
  <si>
    <t>A/S Sadales tīkls Ziemeļu reģiona tehnisko noteikumu aktualizācija, precizēšana, projektu saskaņošana</t>
  </si>
  <si>
    <t>Elektroiekārtas</t>
  </si>
  <si>
    <t>Elektrosadalnes skapis</t>
  </si>
  <si>
    <t>Līnijās: - Automātslēdži:</t>
  </si>
  <si>
    <t xml:space="preserve">     - 6A, 3f., "C" tipa</t>
  </si>
  <si>
    <t>Apārati:</t>
  </si>
  <si>
    <t xml:space="preserve">     - Jaudas pārslēdzis 3 f.</t>
  </si>
  <si>
    <t xml:space="preserve">     - 4A, 3f., "C" tipa</t>
  </si>
  <si>
    <t xml:space="preserve">     - 4A, 1f., "C" tipa</t>
  </si>
  <si>
    <t xml:space="preserve">     - 6A, 1f., "C" tipa</t>
  </si>
  <si>
    <t xml:space="preserve">     - 16A, 1f., "C" tipa</t>
  </si>
  <si>
    <t xml:space="preserve">     - 16A, 3f., "C" tipa</t>
  </si>
  <si>
    <t>Apgaismojums</t>
  </si>
  <si>
    <t>Gaismekļi</t>
  </si>
  <si>
    <t>Ielu gaismeklis:</t>
  </si>
  <si>
    <t xml:space="preserve">    - 1x150W E40 VVG IP65 Malaga </t>
  </si>
  <si>
    <t xml:space="preserve">    - Augstspiediena nātrija spuldze 150W E40 </t>
  </si>
  <si>
    <t>Apgaismojuma balsts</t>
  </si>
  <si>
    <t xml:space="preserve">    - Pamats stabiem līdz 10m 380kg </t>
  </si>
  <si>
    <t xml:space="preserve">    - Gumijas blīve 10-15m koniskam stabam</t>
  </si>
  <si>
    <t xml:space="preserve">    - Stabs ielas, konisks 6.5m cinkots </t>
  </si>
  <si>
    <t xml:space="preserve">    - Konsole L-veida 2.0/1.0/15 cinkota</t>
  </si>
  <si>
    <t>Slēdži, rozetes, papildus materiāli</t>
  </si>
  <si>
    <t xml:space="preserve">DIN krēslas slēdzis 1...100lx 10A IP55 </t>
  </si>
  <si>
    <t xml:space="preserve"> rozete 1Ph+N+PE 230V, 16A, IP65</t>
  </si>
  <si>
    <t xml:space="preserve"> rozete 3Ph+N+PE 230/400V, 16A, IP65</t>
  </si>
  <si>
    <t xml:space="preserve"> rozete 3Ph+N+PE 230/400V, 32A, IP65</t>
  </si>
  <si>
    <t xml:space="preserve"> rozete 3Ph+N+PE 230/400V, 63A, IP65</t>
  </si>
  <si>
    <t>Nozarkārba IP-65 ar savienojuma klemmēm</t>
  </si>
  <si>
    <t>Kabeļu izstrādājumi.</t>
  </si>
  <si>
    <t>Kabelis:</t>
  </si>
  <si>
    <t xml:space="preserve">   - 4x16 mm2</t>
  </si>
  <si>
    <t xml:space="preserve">   - 12x1,5 mm2</t>
  </si>
  <si>
    <t xml:space="preserve">   - 5x2,5 mm2</t>
  </si>
  <si>
    <t xml:space="preserve">   - 3x2,5 mm2</t>
  </si>
  <si>
    <t xml:space="preserve">   - 3x1,5 mm2</t>
  </si>
  <si>
    <t xml:space="preserve">   - montāžas kabelis</t>
  </si>
  <si>
    <t>Citi izstrādājumi.</t>
  </si>
  <si>
    <t>PE caurule d=50 gofrēta</t>
  </si>
  <si>
    <t>Brīdinājuma lenta "UZMANĪBU KABELIS"</t>
  </si>
  <si>
    <t>Sadalnes statne (kāja)</t>
  </si>
  <si>
    <t>Atkārtotā zemējuma komplekts</t>
  </si>
  <si>
    <t>Tāme sastādīta: 2015. gadā</t>
  </si>
  <si>
    <t>Objekta izmaksas (EUR)</t>
  </si>
  <si>
    <t>Darba devēja sociālais nodoklis 23,59%</t>
  </si>
  <si>
    <t>Par kopējo summu, euro</t>
  </si>
  <si>
    <t xml:space="preserve">Tāmes izmaksas (euro) </t>
  </si>
  <si>
    <t xml:space="preserve">Darba alga (euro) </t>
  </si>
  <si>
    <t xml:space="preserve">Materiāli (euro) </t>
  </si>
  <si>
    <t xml:space="preserve">Mehānismi (euro) </t>
  </si>
  <si>
    <t>Darba samaksas likme (euro/h)</t>
  </si>
  <si>
    <t>Darba alga (euro)</t>
  </si>
  <si>
    <t>Materiāli (euro)</t>
  </si>
  <si>
    <t>Mehānismi (euro)</t>
  </si>
  <si>
    <t>Kopā (euro)</t>
  </si>
  <si>
    <t>Summa (euro)</t>
  </si>
  <si>
    <t xml:space="preserve">Tāme sastādīta 2015.gada tirgus cenās, pamatojoties uz ŪKT daļas rasējumiem. </t>
  </si>
  <si>
    <t xml:space="preserve">Tāme sastādīta: 2015. gadā </t>
  </si>
  <si>
    <t>Darba alga(euro)</t>
  </si>
  <si>
    <t>Tāmes izmaksas (euro)</t>
  </si>
  <si>
    <t>Tāmes izmaksas euro</t>
  </si>
  <si>
    <t xml:space="preserve">Tāme sastādīta 2015.gada tirgus cenās, pamatojoties uz ELT daļas rasējumiem. </t>
  </si>
  <si>
    <t>0,45*</t>
  </si>
</sst>
</file>

<file path=xl/styles.xml><?xml version="1.0" encoding="utf-8"?>
<styleSheet xmlns="http://schemas.openxmlformats.org/spreadsheetml/2006/main">
  <numFmts count="3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
    <numFmt numFmtId="182" formatCode="#,##0.000"/>
    <numFmt numFmtId="183" formatCode="_-* #,##0.00\ _L_s_-;\-* #,##0.00\ _L_s_-;_-* &quot;-&quot;??\ _L_s_-;_-@_-"/>
    <numFmt numFmtId="184" formatCode="_-* #,##0\ _L_s_-;\-* #,##0\ _L_s_-;_-* &quot;-&quot;\ _L_s_-;_-@_-"/>
    <numFmt numFmtId="185" formatCode="_-* #,##0.00\ &quot;Ls&quot;_-;\-* #,##0.00\ &quot;Ls&quot;_-;_-* &quot;-&quot;??\ &quot;Ls&quot;_-;_-@_-"/>
    <numFmt numFmtId="186" formatCode="_-* #,##0\ &quot;Ls&quot;_-;\-* #,##0\ &quot;Ls&quot;_-;_-* &quot;-&quot;\ &quot;Ls&quot;_-;_-@_-"/>
    <numFmt numFmtId="187" formatCode="&quot;Yes&quot;;&quot;Yes&quot;;&quot;No&quot;"/>
    <numFmt numFmtId="188" formatCode="&quot;True&quot;;&quot;True&quot;;&quot;False&quot;"/>
    <numFmt numFmtId="189" formatCode="&quot;On&quot;;&quot;On&quot;;&quot;Off&quot;"/>
    <numFmt numFmtId="190" formatCode="[$€-2]\ #,##0.00_);[Red]\([$€-2]\ #,##0.00\)"/>
  </numFmts>
  <fonts count="48">
    <font>
      <sz val="10"/>
      <name val="Arial"/>
      <family val="0"/>
    </font>
    <font>
      <sz val="11"/>
      <color indexed="8"/>
      <name val="Calibri"/>
      <family val="2"/>
    </font>
    <font>
      <sz val="8"/>
      <name val="Arial"/>
      <family val="2"/>
    </font>
    <font>
      <sz val="11"/>
      <name val="Arial"/>
      <family val="2"/>
    </font>
    <font>
      <b/>
      <sz val="10"/>
      <name val="Arial"/>
      <family val="2"/>
    </font>
    <font>
      <b/>
      <sz val="11"/>
      <name val="Arial"/>
      <family val="2"/>
    </font>
    <font>
      <b/>
      <i/>
      <sz val="11"/>
      <name val="Arial"/>
      <family val="2"/>
    </font>
    <font>
      <u val="single"/>
      <sz val="10"/>
      <name val="Arial"/>
      <family val="2"/>
    </font>
    <font>
      <b/>
      <u val="single"/>
      <sz val="10"/>
      <name val="Arial"/>
      <family val="2"/>
    </font>
    <font>
      <i/>
      <sz val="10"/>
      <name val="Arial"/>
      <family val="2"/>
    </font>
    <font>
      <vertAlign val="superscript"/>
      <sz val="10"/>
      <name val="Arial"/>
      <family val="2"/>
    </font>
    <font>
      <sz val="10"/>
      <color indexed="10"/>
      <name val="Arial"/>
      <family val="2"/>
    </font>
    <font>
      <sz val="10"/>
      <name val="Helv"/>
      <family val="0"/>
    </font>
    <font>
      <sz val="11"/>
      <color indexed="9"/>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b/>
      <sz val="18"/>
      <color indexed="56"/>
      <name val="Cambria"/>
      <family val="2"/>
    </font>
    <font>
      <sz val="10"/>
      <name val="Times New Roman"/>
      <family val="1"/>
    </font>
    <font>
      <b/>
      <sz val="12"/>
      <color indexed="8"/>
      <name val="Arial"/>
      <family val="2"/>
    </font>
    <font>
      <b/>
      <sz val="11"/>
      <color indexed="8"/>
      <name val="Arial"/>
      <family val="2"/>
    </font>
    <font>
      <sz val="10"/>
      <name val="UniversalMath1 BT"/>
      <family val="1"/>
    </font>
    <font>
      <vertAlign val="superscript"/>
      <sz val="10"/>
      <name val="Times New Roman"/>
      <family val="1"/>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9">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57"/>
        <bgColor indexed="64"/>
      </patternFill>
    </fill>
    <fill>
      <patternFill patternType="solid">
        <fgColor indexed="3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border>
    <border>
      <left style="thin"/>
      <right/>
      <top style="hair"/>
      <bottom style="hair"/>
    </border>
    <border>
      <left style="thin"/>
      <right style="thin"/>
      <top/>
      <bottom style="hair"/>
    </border>
    <border>
      <left style="thin"/>
      <right style="thin"/>
      <top style="hair"/>
      <bottom style="hair"/>
    </border>
    <border>
      <left style="thin"/>
      <right/>
      <top style="hair"/>
      <bottom style="thin"/>
    </border>
    <border>
      <left style="thin"/>
      <right style="thin"/>
      <top style="hair"/>
      <bottom style="thin"/>
    </border>
    <border>
      <left/>
      <right style="thin"/>
      <top style="hair"/>
      <bottom style="thin"/>
    </border>
    <border>
      <left style="thin"/>
      <right style="thin"/>
      <top style="thin"/>
      <bottom style="hair"/>
    </border>
    <border>
      <left/>
      <right/>
      <top style="thin"/>
      <bottom style="hair"/>
    </border>
    <border>
      <left style="thin"/>
      <right/>
      <top style="thin"/>
      <bottom style="hair"/>
    </border>
    <border>
      <left/>
      <right/>
      <top style="hair"/>
      <bottom style="thin"/>
    </border>
    <border>
      <left/>
      <right/>
      <top/>
      <bottom style="hair"/>
    </border>
    <border>
      <left/>
      <right style="thin"/>
      <top style="thin"/>
      <bottom style="thin"/>
    </border>
    <border>
      <left/>
      <right/>
      <top style="hair"/>
      <bottom style="hair"/>
    </border>
    <border>
      <left style="thin"/>
      <right style="thin"/>
      <top style="hair"/>
      <bottom/>
    </border>
    <border>
      <left style="thin"/>
      <right/>
      <top style="hair"/>
      <bottom/>
    </border>
    <border>
      <left/>
      <right/>
      <top style="hair"/>
      <bottom/>
    </border>
    <border>
      <left style="thin"/>
      <right style="thin"/>
      <top/>
      <bottom style="thin"/>
    </border>
    <border>
      <left/>
      <right/>
      <top/>
      <bottom style="thin"/>
    </border>
    <border>
      <left style="hair"/>
      <right>
        <color indexed="63"/>
      </right>
      <top style="hair"/>
      <bottom style="hair"/>
    </border>
    <border>
      <left/>
      <right/>
      <top style="thin"/>
      <bottom>
        <color indexed="63"/>
      </bottom>
    </border>
    <border>
      <left>
        <color indexed="63"/>
      </left>
      <right style="thin"/>
      <top style="hair"/>
      <bottom style="hair"/>
    </border>
    <border>
      <left>
        <color indexed="63"/>
      </left>
      <right style="thin"/>
      <top/>
      <bottom style="hair"/>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style="thin"/>
      <right/>
      <top style="thin"/>
      <bottom style="thin"/>
    </border>
    <border>
      <left style="thin"/>
      <right>
        <color indexed="63"/>
      </right>
      <top>
        <color indexed="63"/>
      </top>
      <bottom>
        <color indexed="63"/>
      </bottom>
    </border>
    <border>
      <left style="thin"/>
      <right>
        <color indexed="63"/>
      </right>
      <top>
        <color indexed="63"/>
      </top>
      <bottom style="hair"/>
    </border>
    <border>
      <left>
        <color indexed="63"/>
      </left>
      <right style="thin"/>
      <top style="hair"/>
      <bottom>
        <color indexed="63"/>
      </bottom>
    </border>
  </borders>
  <cellStyleXfs count="3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36"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6"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6"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37"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7" fillId="2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7"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37"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7" fillId="24"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37"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20" borderId="0" applyNumberFormat="0" applyBorder="0" applyAlignment="0" applyProtection="0"/>
    <xf numFmtId="0" fontId="13" fillId="25"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20" borderId="0" applyNumberFormat="0" applyBorder="0" applyAlignment="0" applyProtection="0"/>
    <xf numFmtId="0" fontId="13" fillId="25"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20" borderId="0" applyNumberFormat="0" applyBorder="0" applyAlignment="0" applyProtection="0"/>
    <xf numFmtId="0" fontId="13" fillId="25" borderId="0" applyNumberFormat="0" applyBorder="0" applyAlignment="0" applyProtection="0"/>
    <xf numFmtId="0" fontId="37"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7"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37"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7" fillId="2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37" fillId="2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4" fillId="28" borderId="1" applyNumberFormat="0" applyAlignment="0" applyProtection="0"/>
    <xf numFmtId="0" fontId="15" fillId="29"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0" borderId="0" applyNumberFormat="0" applyFill="0" applyBorder="0" applyAlignment="0" applyProtection="0"/>
    <xf numFmtId="0" fontId="38" fillId="28" borderId="2" applyNumberFormat="0" applyAlignment="0" applyProtection="0"/>
    <xf numFmtId="0" fontId="14" fillId="28" borderId="1" applyNumberFormat="0" applyAlignment="0" applyProtection="0"/>
    <xf numFmtId="0" fontId="14" fillId="28" borderId="1" applyNumberFormat="0" applyAlignment="0" applyProtection="0"/>
    <xf numFmtId="0" fontId="14" fillId="28" borderId="1" applyNumberFormat="0" applyAlignment="0" applyProtection="0"/>
    <xf numFmtId="0" fontId="14" fillId="28" borderId="1" applyNumberFormat="0" applyAlignment="0" applyProtection="0"/>
    <xf numFmtId="0" fontId="39" fillId="30" borderId="3" applyNumberFormat="0" applyAlignment="0" applyProtection="0"/>
    <xf numFmtId="0" fontId="17" fillId="31" borderId="4" applyNumberFormat="0" applyAlignment="0" applyProtection="0"/>
    <xf numFmtId="0" fontId="17" fillId="31" borderId="4" applyNumberFormat="0" applyAlignment="0" applyProtection="0"/>
    <xf numFmtId="0" fontId="17" fillId="31" borderId="4" applyNumberFormat="0" applyAlignment="0" applyProtection="0"/>
    <xf numFmtId="0" fontId="17" fillId="31" borderId="4"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1" fillId="32"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11" borderId="1" applyNumberFormat="0" applyAlignment="0" applyProtection="0"/>
    <xf numFmtId="0" fontId="42" fillId="33" borderId="2"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25" fillId="11" borderId="1" applyNumberFormat="0" applyAlignment="0" applyProtection="0"/>
    <xf numFmtId="0" fontId="13" fillId="2" borderId="0" applyNumberFormat="0" applyBorder="0" applyAlignment="0" applyProtection="0"/>
    <xf numFmtId="0" fontId="13" fillId="3"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26" fillId="28" borderId="9" applyNumberFormat="0" applyAlignment="0" applyProtection="0"/>
    <xf numFmtId="0" fontId="27" fillId="0" borderId="10" applyNumberFormat="0" applyFill="0" applyAlignment="0" applyProtection="0"/>
    <xf numFmtId="0" fontId="20" fillId="6" borderId="0" applyNumberFormat="0" applyBorder="0" applyAlignment="0" applyProtection="0"/>
    <xf numFmtId="0" fontId="43" fillId="0" borderId="11"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9" fillId="34" borderId="0" applyNumberFormat="0" applyBorder="0" applyAlignment="0" applyProtection="0"/>
    <xf numFmtId="0" fontId="44" fillId="35"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30" fillId="0" borderId="0" applyNumberFormat="0" applyFill="0" applyBorder="0" applyAlignment="0" applyProtection="0"/>
    <xf numFmtId="0" fontId="0" fillId="36" borderId="13" applyNumberFormat="0" applyFont="0" applyAlignment="0" applyProtection="0"/>
    <xf numFmtId="0" fontId="0" fillId="37" borderId="14" applyNumberFormat="0" applyFont="0" applyAlignment="0" applyProtection="0"/>
    <xf numFmtId="0" fontId="0" fillId="37" borderId="14" applyNumberFormat="0" applyFont="0" applyAlignment="0" applyProtection="0"/>
    <xf numFmtId="0" fontId="0" fillId="37" borderId="14" applyNumberFormat="0" applyFont="0" applyAlignment="0" applyProtection="0"/>
    <xf numFmtId="0" fontId="0" fillId="37" borderId="14" applyNumberFormat="0" applyFont="0" applyAlignment="0" applyProtection="0"/>
    <xf numFmtId="0" fontId="45" fillId="28" borderId="15" applyNumberFormat="0" applyAlignment="0" applyProtection="0"/>
    <xf numFmtId="0" fontId="26" fillId="28" borderId="9" applyNumberFormat="0" applyAlignment="0" applyProtection="0"/>
    <xf numFmtId="0" fontId="26" fillId="28" borderId="9" applyNumberFormat="0" applyAlignment="0" applyProtection="0"/>
    <xf numFmtId="0" fontId="26" fillId="28" borderId="9" applyNumberFormat="0" applyAlignment="0" applyProtection="0"/>
    <xf numFmtId="0" fontId="26" fillId="28" borderId="9" applyNumberFormat="0" applyAlignment="0" applyProtection="0"/>
    <xf numFmtId="0" fontId="17" fillId="31" borderId="4" applyNumberFormat="0" applyAlignment="0" applyProtection="0"/>
    <xf numFmtId="0" fontId="18" fillId="0" borderId="0" applyNumberFormat="0" applyFill="0" applyBorder="0" applyAlignment="0" applyProtection="0"/>
    <xf numFmtId="9" fontId="0" fillId="0" borderId="0" applyFont="0" applyFill="0" applyBorder="0" applyAlignment="0" applyProtection="0"/>
    <xf numFmtId="0" fontId="0" fillId="37" borderId="14" applyNumberFormat="0" applyFont="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15" fillId="5" borderId="0" applyNumberFormat="0" applyBorder="0" applyAlignment="0" applyProtection="0"/>
    <xf numFmtId="0" fontId="12"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6"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1" fillId="0" borderId="5"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25" fillId="11" borderId="1" applyNumberFormat="0" applyAlignment="0" applyProtection="0"/>
    <xf numFmtId="0" fontId="26" fillId="28" borderId="9" applyNumberFormat="0" applyAlignment="0" applyProtection="0"/>
    <xf numFmtId="0" fontId="14" fillId="28" borderId="1" applyNumberFormat="0" applyAlignment="0" applyProtection="0"/>
    <xf numFmtId="0" fontId="21" fillId="0" borderId="5"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7" fillId="0" borderId="10" applyNumberFormat="0" applyFill="0" applyAlignment="0" applyProtection="0"/>
    <xf numFmtId="0" fontId="17" fillId="31" borderId="4" applyNumberFormat="0" applyAlignment="0" applyProtection="0"/>
    <xf numFmtId="0" fontId="30" fillId="0" borderId="0" applyNumberFormat="0" applyFill="0" applyBorder="0" applyAlignment="0" applyProtection="0"/>
    <xf numFmtId="0" fontId="29" fillId="34" borderId="0" applyNumberFormat="0" applyBorder="0" applyAlignment="0" applyProtection="0"/>
    <xf numFmtId="0" fontId="15" fillId="5" borderId="0" applyNumberFormat="0" applyBorder="0" applyAlignment="0" applyProtection="0"/>
    <xf numFmtId="0" fontId="18" fillId="0" borderId="0" applyNumberFormat="0" applyFill="0" applyBorder="0" applyAlignment="0" applyProtection="0"/>
    <xf numFmtId="0" fontId="1" fillId="37" borderId="14" applyNumberFormat="0" applyFont="0" applyAlignment="0" applyProtection="0"/>
    <xf numFmtId="0" fontId="28" fillId="0" borderId="12" applyNumberFormat="0" applyFill="0" applyAlignment="0" applyProtection="0"/>
    <xf numFmtId="0" fontId="16" fillId="0" borderId="0" applyNumberFormat="0" applyFill="0" applyBorder="0" applyAlignment="0" applyProtection="0"/>
    <xf numFmtId="0" fontId="20" fillId="6" borderId="0" applyNumberFormat="0" applyBorder="0" applyAlignment="0" applyProtection="0"/>
  </cellStyleXfs>
  <cellXfs count="246">
    <xf numFmtId="0" fontId="0" fillId="0" borderId="0" xfId="0" applyAlignment="1">
      <alignment/>
    </xf>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Font="1" applyAlignment="1">
      <alignment horizontal="center" vertical="top"/>
    </xf>
    <xf numFmtId="0" fontId="0" fillId="0" borderId="0" xfId="0" applyFont="1" applyAlignment="1">
      <alignment vertical="top"/>
    </xf>
    <xf numFmtId="2" fontId="0" fillId="0" borderId="0" xfId="0" applyNumberFormat="1" applyFont="1" applyAlignment="1">
      <alignment vertical="top"/>
    </xf>
    <xf numFmtId="0" fontId="0" fillId="0" borderId="0" xfId="0" applyFont="1" applyAlignment="1">
      <alignment/>
    </xf>
    <xf numFmtId="0" fontId="0" fillId="0" borderId="16" xfId="0" applyFont="1" applyBorder="1" applyAlignment="1">
      <alignment horizontal="center" vertical="center" textRotation="90" wrapText="1"/>
    </xf>
    <xf numFmtId="2" fontId="0" fillId="0" borderId="16" xfId="0" applyNumberFormat="1" applyFont="1" applyBorder="1" applyAlignment="1">
      <alignment horizontal="center" vertical="center" textRotation="90" wrapText="1"/>
    </xf>
    <xf numFmtId="0" fontId="0" fillId="0" borderId="0" xfId="0" applyFont="1" applyBorder="1" applyAlignment="1">
      <alignment vertical="center"/>
    </xf>
    <xf numFmtId="0" fontId="3" fillId="0" borderId="0" xfId="0" applyFont="1" applyAlignment="1">
      <alignment horizontal="left" vertical="top"/>
    </xf>
    <xf numFmtId="0" fontId="0" fillId="0" borderId="17" xfId="0" applyFont="1" applyBorder="1" applyAlignment="1">
      <alignment horizontal="center" vertical="top"/>
    </xf>
    <xf numFmtId="0" fontId="0" fillId="0" borderId="18" xfId="0" applyFont="1" applyBorder="1" applyAlignment="1">
      <alignment horizontal="center" vertical="top" wrapText="1"/>
    </xf>
    <xf numFmtId="0" fontId="0" fillId="0" borderId="17" xfId="0" applyFont="1" applyBorder="1" applyAlignment="1">
      <alignment vertical="top" wrapText="1"/>
    </xf>
    <xf numFmtId="2" fontId="0" fillId="0" borderId="16" xfId="0" applyNumberFormat="1" applyFont="1" applyBorder="1" applyAlignment="1">
      <alignment vertical="top"/>
    </xf>
    <xf numFmtId="2" fontId="0" fillId="0" borderId="0" xfId="0" applyNumberFormat="1" applyFont="1" applyAlignment="1">
      <alignment horizontal="right" vertical="top"/>
    </xf>
    <xf numFmtId="0" fontId="0" fillId="0" borderId="19" xfId="0" applyFont="1" applyBorder="1" applyAlignment="1">
      <alignment horizontal="center" vertical="top"/>
    </xf>
    <xf numFmtId="0" fontId="0" fillId="0" borderId="20" xfId="0" applyFont="1" applyBorder="1" applyAlignment="1">
      <alignment horizontal="center" vertical="top"/>
    </xf>
    <xf numFmtId="0" fontId="0" fillId="0" borderId="21" xfId="0" applyFont="1" applyBorder="1" applyAlignment="1">
      <alignment horizontal="center" vertical="top"/>
    </xf>
    <xf numFmtId="0" fontId="0" fillId="0" borderId="22" xfId="0" applyFont="1" applyBorder="1" applyAlignment="1">
      <alignment horizontal="center" vertical="top"/>
    </xf>
    <xf numFmtId="0" fontId="0" fillId="0" borderId="23" xfId="0" applyFont="1" applyBorder="1" applyAlignment="1">
      <alignment horizontal="center" vertical="top"/>
    </xf>
    <xf numFmtId="0" fontId="0" fillId="0" borderId="24" xfId="0" applyFont="1" applyBorder="1" applyAlignment="1">
      <alignment horizontal="center" vertical="top" wrapText="1"/>
    </xf>
    <xf numFmtId="0" fontId="4" fillId="0" borderId="25" xfId="0" applyFont="1" applyBorder="1" applyAlignment="1">
      <alignment horizontal="right" vertical="top" wrapText="1"/>
    </xf>
    <xf numFmtId="0" fontId="4" fillId="0" borderId="21" xfId="0" applyFont="1" applyBorder="1" applyAlignment="1">
      <alignment horizontal="right" vertical="top" wrapText="1"/>
    </xf>
    <xf numFmtId="0" fontId="4" fillId="0" borderId="23" xfId="0" applyFont="1" applyBorder="1" applyAlignment="1">
      <alignment horizontal="right" vertical="top" wrapText="1"/>
    </xf>
    <xf numFmtId="0" fontId="0" fillId="0" borderId="26" xfId="0" applyFont="1" applyBorder="1" applyAlignment="1">
      <alignment horizontal="center" vertical="top"/>
    </xf>
    <xf numFmtId="0" fontId="0" fillId="0" borderId="25" xfId="0" applyFont="1" applyBorder="1" applyAlignment="1">
      <alignment horizontal="center" vertical="top"/>
    </xf>
    <xf numFmtId="0" fontId="0" fillId="0" borderId="27" xfId="0" applyFont="1" applyBorder="1" applyAlignment="1">
      <alignment horizontal="center" vertical="top"/>
    </xf>
    <xf numFmtId="0" fontId="0" fillId="0" borderId="28" xfId="0" applyFont="1" applyBorder="1" applyAlignment="1">
      <alignment horizontal="center" vertical="top" wrapText="1"/>
    </xf>
    <xf numFmtId="0" fontId="0" fillId="0" borderId="25" xfId="0" applyFont="1" applyBorder="1" applyAlignment="1">
      <alignment vertical="top" wrapText="1"/>
    </xf>
    <xf numFmtId="0" fontId="0" fillId="0" borderId="25" xfId="0" applyFont="1" applyBorder="1" applyAlignment="1">
      <alignment vertical="top"/>
    </xf>
    <xf numFmtId="2" fontId="0" fillId="0" borderId="26" xfId="0" applyNumberFormat="1" applyFont="1" applyBorder="1" applyAlignment="1">
      <alignment vertical="top"/>
    </xf>
    <xf numFmtId="2" fontId="0" fillId="0" borderId="25" xfId="0" applyNumberFormat="1" applyFont="1" applyBorder="1" applyAlignment="1">
      <alignment vertical="top"/>
    </xf>
    <xf numFmtId="0" fontId="0" fillId="0" borderId="29" xfId="0" applyFont="1" applyBorder="1" applyAlignment="1">
      <alignment horizontal="center" vertical="top"/>
    </xf>
    <xf numFmtId="2" fontId="0" fillId="0" borderId="29" xfId="0" applyNumberFormat="1" applyFont="1" applyBorder="1" applyAlignment="1">
      <alignment vertical="top"/>
    </xf>
    <xf numFmtId="0" fontId="0" fillId="0" borderId="25" xfId="0" applyFont="1" applyBorder="1" applyAlignment="1">
      <alignment/>
    </xf>
    <xf numFmtId="0" fontId="4" fillId="0" borderId="0" xfId="0" applyFont="1" applyAlignment="1">
      <alignment/>
    </xf>
    <xf numFmtId="0" fontId="4" fillId="0" borderId="23" xfId="0" applyFont="1" applyBorder="1" applyAlignment="1">
      <alignment horizontal="center" vertical="top"/>
    </xf>
    <xf numFmtId="0" fontId="4" fillId="0" borderId="28" xfId="0" applyFont="1" applyBorder="1" applyAlignment="1">
      <alignment vertical="top" wrapText="1"/>
    </xf>
    <xf numFmtId="0" fontId="4" fillId="0" borderId="28" xfId="0" applyFont="1" applyBorder="1" applyAlignment="1">
      <alignment horizontal="center" vertical="top"/>
    </xf>
    <xf numFmtId="0" fontId="4" fillId="0" borderId="23" xfId="0" applyFont="1" applyBorder="1" applyAlignment="1">
      <alignment vertical="top"/>
    </xf>
    <xf numFmtId="2" fontId="4" fillId="0" borderId="23" xfId="0" applyNumberFormat="1" applyFont="1" applyBorder="1" applyAlignment="1">
      <alignment vertical="top"/>
    </xf>
    <xf numFmtId="2" fontId="4" fillId="0" borderId="28" xfId="0" applyNumberFormat="1" applyFont="1" applyBorder="1" applyAlignment="1">
      <alignment vertical="top"/>
    </xf>
    <xf numFmtId="2" fontId="0" fillId="0" borderId="16" xfId="0" applyNumberFormat="1" applyFont="1" applyBorder="1" applyAlignment="1">
      <alignment/>
    </xf>
    <xf numFmtId="2" fontId="4" fillId="0" borderId="16" xfId="0" applyNumberFormat="1" applyFont="1" applyBorder="1" applyAlignment="1">
      <alignment vertical="top"/>
    </xf>
    <xf numFmtId="2" fontId="4" fillId="0" borderId="16" xfId="0" applyNumberFormat="1" applyFont="1" applyBorder="1" applyAlignment="1">
      <alignment/>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Border="1" applyAlignment="1">
      <alignment horizontal="center" vertical="top"/>
    </xf>
    <xf numFmtId="0" fontId="3" fillId="38" borderId="0" xfId="0" applyFont="1" applyFill="1" applyAlignment="1">
      <alignment horizontal="left" vertical="top"/>
    </xf>
    <xf numFmtId="0" fontId="0" fillId="38" borderId="0" xfId="0" applyFont="1" applyFill="1" applyAlignment="1">
      <alignment horizontal="center" vertical="top" wrapText="1"/>
    </xf>
    <xf numFmtId="0" fontId="3" fillId="38" borderId="0" xfId="0" applyFont="1" applyFill="1" applyAlignment="1">
      <alignment vertical="top"/>
    </xf>
    <xf numFmtId="0" fontId="0" fillId="38" borderId="0" xfId="0" applyFont="1" applyFill="1" applyAlignment="1">
      <alignment horizontal="center" vertical="top"/>
    </xf>
    <xf numFmtId="0" fontId="0" fillId="38" borderId="0" xfId="0" applyFont="1" applyFill="1" applyAlignment="1">
      <alignment vertical="top"/>
    </xf>
    <xf numFmtId="2" fontId="0" fillId="38" borderId="0" xfId="0" applyNumberFormat="1" applyFont="1" applyFill="1" applyAlignment="1">
      <alignment vertical="top"/>
    </xf>
    <xf numFmtId="0" fontId="0" fillId="38" borderId="0" xfId="0" applyFont="1" applyFill="1" applyAlignment="1">
      <alignment/>
    </xf>
    <xf numFmtId="0" fontId="5" fillId="38" borderId="0" xfId="0" applyFont="1" applyFill="1" applyAlignment="1">
      <alignment vertical="top"/>
    </xf>
    <xf numFmtId="17" fontId="4" fillId="38" borderId="0" xfId="0" applyNumberFormat="1" applyFont="1" applyFill="1" applyAlignment="1">
      <alignment horizontal="left" vertical="top"/>
    </xf>
    <xf numFmtId="0" fontId="0" fillId="38" borderId="0" xfId="0" applyFont="1" applyFill="1" applyAlignment="1">
      <alignment vertical="top" wrapText="1"/>
    </xf>
    <xf numFmtId="2" fontId="3" fillId="38" borderId="0" xfId="0" applyNumberFormat="1" applyFont="1" applyFill="1" applyAlignment="1">
      <alignment horizontal="right" vertical="top"/>
    </xf>
    <xf numFmtId="1" fontId="6" fillId="38" borderId="0" xfId="0" applyNumberFormat="1" applyFont="1" applyFill="1" applyBorder="1" applyAlignment="1">
      <alignment horizontal="center"/>
    </xf>
    <xf numFmtId="2" fontId="4" fillId="0" borderId="23" xfId="0" applyNumberFormat="1" applyFont="1" applyBorder="1" applyAlignment="1">
      <alignment/>
    </xf>
    <xf numFmtId="2" fontId="4" fillId="0" borderId="0" xfId="0" applyNumberFormat="1" applyFont="1" applyBorder="1" applyAlignment="1">
      <alignment vertical="top"/>
    </xf>
    <xf numFmtId="2" fontId="4" fillId="0" borderId="0" xfId="0" applyNumberFormat="1" applyFont="1" applyBorder="1" applyAlignment="1">
      <alignment/>
    </xf>
    <xf numFmtId="2" fontId="7" fillId="0" borderId="0" xfId="0" applyNumberFormat="1" applyFont="1" applyAlignment="1">
      <alignment vertical="top"/>
    </xf>
    <xf numFmtId="0" fontId="0" fillId="0" borderId="0" xfId="0" applyFont="1" applyFill="1" applyAlignment="1">
      <alignment horizontal="center" vertical="top" wrapText="1"/>
    </xf>
    <xf numFmtId="17" fontId="4" fillId="0" borderId="0" xfId="0" applyNumberFormat="1" applyFont="1" applyFill="1" applyAlignment="1">
      <alignment horizontal="left" vertical="top"/>
    </xf>
    <xf numFmtId="2" fontId="0" fillId="0" borderId="30" xfId="0" applyNumberFormat="1" applyFont="1" applyBorder="1" applyAlignment="1">
      <alignment vertical="top" wrapText="1"/>
    </xf>
    <xf numFmtId="2" fontId="0" fillId="0" borderId="16" xfId="0" applyNumberFormat="1" applyFont="1" applyBorder="1" applyAlignment="1">
      <alignment vertical="top" wrapText="1"/>
    </xf>
    <xf numFmtId="0" fontId="3" fillId="0" borderId="0" xfId="0" applyFont="1" applyBorder="1" applyAlignment="1">
      <alignment horizontal="center" vertical="top"/>
    </xf>
    <xf numFmtId="0" fontId="5" fillId="0" borderId="23" xfId="0" applyFont="1" applyBorder="1" applyAlignment="1">
      <alignment horizontal="right" vertical="top" wrapText="1"/>
    </xf>
    <xf numFmtId="2" fontId="5" fillId="0" borderId="30" xfId="0" applyNumberFormat="1" applyFont="1" applyBorder="1" applyAlignment="1">
      <alignment vertical="top" wrapText="1"/>
    </xf>
    <xf numFmtId="0" fontId="3" fillId="0" borderId="0" xfId="0" applyFont="1" applyAlignment="1">
      <alignment/>
    </xf>
    <xf numFmtId="0" fontId="4" fillId="0" borderId="0" xfId="0" applyFont="1" applyBorder="1" applyAlignment="1">
      <alignment horizontal="right" vertical="top" wrapText="1"/>
    </xf>
    <xf numFmtId="0" fontId="0" fillId="0" borderId="0" xfId="0" applyFont="1" applyBorder="1" applyAlignment="1">
      <alignment vertical="top" wrapText="1"/>
    </xf>
    <xf numFmtId="2" fontId="0" fillId="0" borderId="20" xfId="0" applyNumberFormat="1" applyFont="1" applyFill="1" applyBorder="1" applyAlignment="1">
      <alignment vertical="center"/>
    </xf>
    <xf numFmtId="2" fontId="0" fillId="0" borderId="29" xfId="0" applyNumberFormat="1" applyFont="1" applyFill="1" applyBorder="1" applyAlignment="1">
      <alignment vertical="center"/>
    </xf>
    <xf numFmtId="0" fontId="0" fillId="0" borderId="0" xfId="0" applyFont="1" applyFill="1" applyAlignment="1">
      <alignment vertical="center"/>
    </xf>
    <xf numFmtId="0" fontId="3" fillId="0" borderId="0" xfId="0" applyFont="1" applyFill="1" applyAlignment="1">
      <alignment vertical="top"/>
    </xf>
    <xf numFmtId="2" fontId="0" fillId="0" borderId="0" xfId="0" applyNumberFormat="1" applyFont="1" applyFill="1" applyAlignment="1">
      <alignment vertical="top" wrapText="1"/>
    </xf>
    <xf numFmtId="2" fontId="0" fillId="0" borderId="28" xfId="0" applyNumberFormat="1" applyFont="1" applyBorder="1" applyAlignment="1">
      <alignment horizontal="right" vertical="top"/>
    </xf>
    <xf numFmtId="2" fontId="0" fillId="0" borderId="16" xfId="0" applyNumberFormat="1" applyFont="1" applyBorder="1" applyAlignment="1">
      <alignment horizontal="right" vertical="top"/>
    </xf>
    <xf numFmtId="0" fontId="0" fillId="0" borderId="26" xfId="0" applyFont="1" applyBorder="1" applyAlignment="1">
      <alignment horizontal="left" vertical="top" wrapText="1"/>
    </xf>
    <xf numFmtId="0" fontId="0" fillId="0" borderId="31" xfId="0" applyFont="1" applyBorder="1" applyAlignment="1">
      <alignment horizontal="left" vertical="top" wrapText="1"/>
    </xf>
    <xf numFmtId="0" fontId="9" fillId="0" borderId="21" xfId="0" applyFont="1" applyBorder="1" applyAlignment="1">
      <alignment horizontal="right" vertical="top" wrapText="1"/>
    </xf>
    <xf numFmtId="2" fontId="0" fillId="0" borderId="23" xfId="0" applyNumberFormat="1" applyFont="1" applyBorder="1" applyAlignment="1">
      <alignment horizontal="right" vertical="top" wrapText="1"/>
    </xf>
    <xf numFmtId="2" fontId="0" fillId="0" borderId="23" xfId="0" applyNumberFormat="1" applyFont="1" applyBorder="1" applyAlignment="1">
      <alignment horizontal="right" vertical="top"/>
    </xf>
    <xf numFmtId="2" fontId="0" fillId="0" borderId="23" xfId="0" applyNumberFormat="1" applyFont="1" applyBorder="1" applyAlignment="1">
      <alignment vertical="top"/>
    </xf>
    <xf numFmtId="2" fontId="0" fillId="0" borderId="16" xfId="0" applyNumberFormat="1" applyFont="1" applyBorder="1" applyAlignment="1">
      <alignment horizontal="right" vertical="top" wrapText="1"/>
    </xf>
    <xf numFmtId="2" fontId="0" fillId="0" borderId="21" xfId="0" applyNumberFormat="1" applyFont="1" applyBorder="1" applyAlignment="1">
      <alignment vertical="top" wrapText="1"/>
    </xf>
    <xf numFmtId="2" fontId="0" fillId="0" borderId="32" xfId="0" applyNumberFormat="1" applyFont="1" applyBorder="1" applyAlignment="1">
      <alignment vertical="top" wrapText="1"/>
    </xf>
    <xf numFmtId="0" fontId="0" fillId="0" borderId="33" xfId="0" applyFont="1" applyBorder="1" applyAlignment="1">
      <alignment horizontal="center" vertical="top"/>
    </xf>
    <xf numFmtId="0" fontId="0" fillId="0" borderId="32" xfId="0" applyFont="1" applyBorder="1" applyAlignment="1">
      <alignment horizontal="center" vertical="top"/>
    </xf>
    <xf numFmtId="0" fontId="0" fillId="0" borderId="34" xfId="0" applyFont="1" applyBorder="1" applyAlignment="1">
      <alignment horizontal="left" vertical="top"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31" xfId="0" applyFont="1" applyBorder="1" applyAlignment="1">
      <alignment horizontal="left" vertical="center" wrapText="1"/>
    </xf>
    <xf numFmtId="2" fontId="0" fillId="0" borderId="21" xfId="0" applyNumberFormat="1" applyFont="1" applyBorder="1" applyAlignment="1">
      <alignment horizontal="right" vertical="center" wrapText="1"/>
    </xf>
    <xf numFmtId="2" fontId="0" fillId="0" borderId="31" xfId="0" applyNumberFormat="1" applyFont="1" applyBorder="1" applyAlignment="1">
      <alignment horizontal="right" vertical="center"/>
    </xf>
    <xf numFmtId="2" fontId="0" fillId="0" borderId="21" xfId="0" applyNumberFormat="1" applyFont="1" applyBorder="1" applyAlignment="1">
      <alignment horizontal="right" vertical="center"/>
    </xf>
    <xf numFmtId="2" fontId="0" fillId="0" borderId="21" xfId="0" applyNumberFormat="1" applyFont="1" applyBorder="1" applyAlignment="1">
      <alignment vertical="center"/>
    </xf>
    <xf numFmtId="0" fontId="0" fillId="0" borderId="0" xfId="0" applyFont="1" applyAlignment="1">
      <alignment vertical="center"/>
    </xf>
    <xf numFmtId="0" fontId="0" fillId="0" borderId="17" xfId="0" applyFont="1" applyBorder="1" applyAlignment="1">
      <alignment horizontal="center" vertical="top" wrapText="1"/>
    </xf>
    <xf numFmtId="0" fontId="4" fillId="0" borderId="35" xfId="0" applyFont="1" applyBorder="1" applyAlignment="1">
      <alignment horizontal="right" vertical="top" wrapText="1"/>
    </xf>
    <xf numFmtId="0" fontId="4" fillId="0" borderId="36" xfId="0" applyFont="1" applyBorder="1" applyAlignment="1">
      <alignment vertical="top" wrapText="1"/>
    </xf>
    <xf numFmtId="0" fontId="4" fillId="0" borderId="35" xfId="0" applyFont="1" applyBorder="1" applyAlignment="1">
      <alignment horizontal="center" vertical="top"/>
    </xf>
    <xf numFmtId="49" fontId="0" fillId="0" borderId="21"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xf>
    <xf numFmtId="2" fontId="0" fillId="0" borderId="21" xfId="0" applyNumberFormat="1" applyFont="1" applyFill="1" applyBorder="1" applyAlignment="1">
      <alignment vertical="center"/>
    </xf>
    <xf numFmtId="2" fontId="0" fillId="0" borderId="31" xfId="0" applyNumberFormat="1" applyFont="1" applyFill="1" applyBorder="1" applyAlignment="1">
      <alignment vertical="center"/>
    </xf>
    <xf numFmtId="0" fontId="0" fillId="0" borderId="29" xfId="0" applyFont="1" applyFill="1" applyBorder="1" applyAlignment="1">
      <alignment horizontal="right" vertical="center"/>
    </xf>
    <xf numFmtId="0" fontId="0" fillId="0" borderId="0" xfId="0" applyAlignment="1">
      <alignment vertical="top"/>
    </xf>
    <xf numFmtId="0" fontId="0" fillId="0" borderId="21" xfId="0" applyFont="1" applyFill="1" applyBorder="1" applyAlignment="1">
      <alignment horizontal="center" vertical="center" wrapText="1"/>
    </xf>
    <xf numFmtId="2" fontId="0" fillId="0" borderId="16" xfId="0" applyNumberFormat="1" applyFont="1" applyBorder="1" applyAlignment="1">
      <alignment vertical="center" wrapText="1"/>
    </xf>
    <xf numFmtId="2" fontId="0" fillId="0" borderId="0" xfId="0" applyNumberFormat="1" applyFont="1" applyAlignment="1">
      <alignment/>
    </xf>
    <xf numFmtId="0" fontId="0" fillId="0" borderId="21"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4" xfId="0" applyFont="1" applyFill="1" applyBorder="1" applyAlignment="1">
      <alignment horizontal="center" vertical="center" wrapText="1"/>
    </xf>
    <xf numFmtId="180" fontId="0" fillId="0" borderId="21" xfId="0" applyNumberFormat="1" applyFont="1" applyFill="1" applyBorder="1" applyAlignment="1">
      <alignment horizontal="center" vertical="center" wrapText="1"/>
    </xf>
    <xf numFmtId="1" fontId="0" fillId="0" borderId="21" xfId="0" applyNumberFormat="1" applyFont="1" applyFill="1" applyBorder="1" applyAlignment="1">
      <alignment horizontal="center" vertical="center" wrapText="1"/>
    </xf>
    <xf numFmtId="0" fontId="0" fillId="0" borderId="21" xfId="0" applyFont="1" applyFill="1" applyBorder="1" applyAlignment="1">
      <alignment horizontal="center" vertical="center"/>
    </xf>
    <xf numFmtId="180" fontId="0" fillId="0" borderId="21" xfId="0" applyNumberFormat="1" applyFont="1" applyFill="1" applyBorder="1" applyAlignment="1">
      <alignment horizontal="center" vertical="center"/>
    </xf>
    <xf numFmtId="180" fontId="0" fillId="0" borderId="32" xfId="0" applyNumberFormat="1" applyFont="1" applyFill="1" applyBorder="1" applyAlignment="1">
      <alignment horizontal="center" vertical="center"/>
    </xf>
    <xf numFmtId="0" fontId="0" fillId="0" borderId="21" xfId="0" applyFont="1" applyFill="1" applyBorder="1" applyAlignment="1">
      <alignment horizontal="center" vertical="center" wrapText="1"/>
    </xf>
    <xf numFmtId="3" fontId="0" fillId="0" borderId="21" xfId="0" applyNumberFormat="1"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32" xfId="0" applyFont="1" applyFill="1" applyBorder="1" applyAlignment="1">
      <alignment horizontal="center" vertical="center" wrapText="1"/>
    </xf>
    <xf numFmtId="0" fontId="0" fillId="0" borderId="32" xfId="0" applyFont="1" applyFill="1" applyBorder="1" applyAlignment="1">
      <alignment horizontal="left" vertical="center" wrapText="1"/>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38" xfId="0" applyFont="1" applyBorder="1" applyAlignment="1">
      <alignment vertical="top" wrapText="1"/>
    </xf>
    <xf numFmtId="0" fontId="0" fillId="0" borderId="39" xfId="0" applyFont="1" applyFill="1" applyBorder="1" applyAlignment="1">
      <alignment horizontal="right" vertical="center"/>
    </xf>
    <xf numFmtId="0" fontId="32" fillId="0" borderId="0" xfId="0" applyFont="1" applyAlignment="1">
      <alignment/>
    </xf>
    <xf numFmtId="0" fontId="33" fillId="0" borderId="0" xfId="0" applyFont="1" applyAlignment="1">
      <alignment/>
    </xf>
    <xf numFmtId="0" fontId="5" fillId="38" borderId="0" xfId="0" applyFont="1" applyFill="1" applyAlignment="1">
      <alignment vertical="top"/>
    </xf>
    <xf numFmtId="0" fontId="0" fillId="0" borderId="25" xfId="0" applyFont="1" applyBorder="1" applyAlignment="1">
      <alignment horizontal="center" vertical="top" wrapText="1"/>
    </xf>
    <xf numFmtId="0" fontId="0" fillId="0" borderId="34" xfId="0" applyFont="1" applyBorder="1" applyAlignment="1">
      <alignment horizontal="left" vertical="center" wrapText="1"/>
    </xf>
    <xf numFmtId="2" fontId="0" fillId="0" borderId="32" xfId="0" applyNumberFormat="1" applyFont="1" applyBorder="1" applyAlignment="1">
      <alignment horizontal="right" vertical="center" wrapText="1"/>
    </xf>
    <xf numFmtId="2" fontId="0" fillId="0" borderId="34" xfId="0" applyNumberFormat="1" applyFont="1" applyBorder="1" applyAlignment="1">
      <alignment horizontal="right" vertical="center"/>
    </xf>
    <xf numFmtId="2" fontId="0" fillId="0" borderId="32" xfId="0" applyNumberFormat="1" applyFont="1" applyBorder="1" applyAlignment="1">
      <alignment horizontal="right" vertical="center"/>
    </xf>
    <xf numFmtId="2" fontId="0" fillId="0" borderId="32" xfId="0" applyNumberFormat="1" applyFont="1" applyBorder="1" applyAlignment="1">
      <alignment vertical="center"/>
    </xf>
    <xf numFmtId="0" fontId="0" fillId="0" borderId="21" xfId="307" applyFont="1" applyFill="1" applyBorder="1" applyAlignment="1">
      <alignment horizontal="left" vertical="center" wrapText="1"/>
      <protection/>
    </xf>
    <xf numFmtId="0" fontId="0" fillId="0" borderId="21" xfId="308" applyFont="1" applyFill="1" applyBorder="1" applyAlignment="1">
      <alignment horizontal="left" vertical="center" wrapText="1"/>
      <protection/>
    </xf>
    <xf numFmtId="0" fontId="0" fillId="0" borderId="21" xfId="308" applyFont="1" applyFill="1" applyBorder="1" applyAlignment="1">
      <alignment horizontal="center" vertical="center" wrapText="1"/>
      <protection/>
    </xf>
    <xf numFmtId="1" fontId="0" fillId="0" borderId="21" xfId="308" applyNumberFormat="1" applyFont="1" applyFill="1" applyBorder="1" applyAlignment="1">
      <alignment horizontal="center" vertical="center" wrapText="1"/>
      <protection/>
    </xf>
    <xf numFmtId="2" fontId="0" fillId="0" borderId="29" xfId="0" applyNumberFormat="1" applyFont="1" applyFill="1" applyBorder="1" applyAlignment="1">
      <alignment vertical="top"/>
    </xf>
    <xf numFmtId="2" fontId="0" fillId="0" borderId="20" xfId="0" applyNumberFormat="1" applyFont="1" applyFill="1" applyBorder="1" applyAlignment="1">
      <alignment vertical="top"/>
    </xf>
    <xf numFmtId="0" fontId="0" fillId="0" borderId="20" xfId="0" applyFont="1" applyFill="1" applyBorder="1" applyAlignment="1">
      <alignment/>
    </xf>
    <xf numFmtId="2" fontId="0" fillId="0" borderId="40" xfId="0" applyNumberFormat="1" applyFont="1" applyFill="1" applyBorder="1" applyAlignment="1">
      <alignment vertical="center"/>
    </xf>
    <xf numFmtId="0" fontId="0" fillId="0" borderId="0" xfId="0" applyFont="1" applyFill="1" applyBorder="1" applyAlignment="1">
      <alignment horizontal="right" vertical="center"/>
    </xf>
    <xf numFmtId="49" fontId="0" fillId="38" borderId="21" xfId="0" applyNumberFormat="1" applyFont="1" applyFill="1" applyBorder="1" applyAlignment="1">
      <alignment horizontal="center" vertical="center" wrapText="1"/>
    </xf>
    <xf numFmtId="0" fontId="0" fillId="0" borderId="41" xfId="0" applyFont="1" applyBorder="1" applyAlignment="1">
      <alignment horizontal="center" vertical="center" textRotation="90"/>
    </xf>
    <xf numFmtId="0" fontId="3" fillId="38" borderId="41" xfId="0" applyFont="1" applyFill="1" applyBorder="1" applyAlignment="1">
      <alignment horizontal="center" vertical="center" wrapText="1"/>
    </xf>
    <xf numFmtId="0" fontId="0" fillId="0" borderId="41" xfId="0" applyFont="1" applyBorder="1" applyAlignment="1">
      <alignment horizontal="center" vertical="center" textRotation="90" wrapText="1"/>
    </xf>
    <xf numFmtId="0" fontId="0" fillId="0" borderId="42" xfId="0" applyFont="1" applyBorder="1" applyAlignment="1">
      <alignment horizontal="center" vertical="center" textRotation="90" wrapText="1"/>
    </xf>
    <xf numFmtId="2" fontId="0" fillId="0" borderId="0" xfId="0" applyNumberFormat="1" applyFont="1" applyBorder="1" applyAlignment="1">
      <alignment horizontal="center" vertical="center" textRotation="90" wrapText="1"/>
    </xf>
    <xf numFmtId="2" fontId="0" fillId="0" borderId="41" xfId="0" applyNumberFormat="1" applyFont="1" applyBorder="1" applyAlignment="1">
      <alignment horizontal="center" vertical="center" textRotation="90" wrapText="1"/>
    </xf>
    <xf numFmtId="0" fontId="0" fillId="0" borderId="40" xfId="0" applyFont="1" applyFill="1" applyBorder="1" applyAlignment="1">
      <alignment horizontal="right" vertical="center"/>
    </xf>
    <xf numFmtId="180" fontId="11" fillId="0" borderId="21" xfId="0" applyNumberFormat="1" applyFont="1" applyFill="1" applyBorder="1" applyAlignment="1">
      <alignment horizontal="center" vertical="center" wrapText="1"/>
    </xf>
    <xf numFmtId="0" fontId="5" fillId="0" borderId="21" xfId="0" applyFont="1" applyFill="1" applyBorder="1" applyAlignment="1">
      <alignment vertical="center"/>
    </xf>
    <xf numFmtId="0" fontId="0" fillId="0" borderId="41" xfId="0" applyFont="1" applyBorder="1" applyAlignment="1">
      <alignment horizontal="center" vertical="top"/>
    </xf>
    <xf numFmtId="0" fontId="0" fillId="0" borderId="17" xfId="0" applyFont="1" applyBorder="1" applyAlignment="1">
      <alignment vertical="top"/>
    </xf>
    <xf numFmtId="2" fontId="0" fillId="0" borderId="0" xfId="0" applyNumberFormat="1" applyFont="1" applyBorder="1" applyAlignment="1">
      <alignment vertical="top"/>
    </xf>
    <xf numFmtId="2" fontId="0" fillId="0" borderId="17" xfId="0" applyNumberFormat="1" applyFont="1" applyBorder="1" applyAlignment="1">
      <alignment vertical="top"/>
    </xf>
    <xf numFmtId="0" fontId="5" fillId="0" borderId="32" xfId="0" applyFont="1" applyFill="1" applyBorder="1" applyAlignment="1">
      <alignment vertical="center"/>
    </xf>
    <xf numFmtId="2" fontId="0" fillId="0" borderId="41" xfId="0" applyNumberFormat="1" applyFont="1" applyFill="1" applyBorder="1" applyAlignment="1">
      <alignment vertical="center"/>
    </xf>
    <xf numFmtId="2" fontId="0" fillId="0" borderId="0" xfId="0" applyNumberFormat="1" applyFont="1" applyFill="1" applyBorder="1" applyAlignment="1">
      <alignment vertical="center"/>
    </xf>
    <xf numFmtId="0" fontId="5" fillId="0" borderId="39" xfId="0" applyFont="1" applyFill="1" applyBorder="1" applyAlignment="1">
      <alignment vertical="center"/>
    </xf>
    <xf numFmtId="0" fontId="4" fillId="0" borderId="21" xfId="0" applyFont="1" applyBorder="1" applyAlignment="1">
      <alignment horizontal="left" vertical="center" wrapText="1"/>
    </xf>
    <xf numFmtId="0" fontId="0" fillId="0" borderId="21" xfId="0" applyFont="1" applyBorder="1" applyAlignment="1">
      <alignment horizontal="center" vertical="center" wrapText="1"/>
    </xf>
    <xf numFmtId="0" fontId="0" fillId="0" borderId="21" xfId="0" applyFont="1" applyBorder="1" applyAlignment="1">
      <alignment horizontal="left" vertical="center" wrapText="1"/>
    </xf>
    <xf numFmtId="2" fontId="0" fillId="0" borderId="21" xfId="0" applyNumberFormat="1" applyFont="1" applyFill="1" applyBorder="1" applyAlignment="1">
      <alignment vertical="center" wrapText="1"/>
    </xf>
    <xf numFmtId="0" fontId="0" fillId="0" borderId="21" xfId="0" applyFont="1" applyFill="1" applyBorder="1" applyAlignment="1">
      <alignment horizontal="right" vertical="center" wrapText="1"/>
    </xf>
    <xf numFmtId="0" fontId="0" fillId="0" borderId="21" xfId="0" applyFont="1" applyBorder="1" applyAlignment="1">
      <alignment vertical="center" wrapText="1"/>
    </xf>
    <xf numFmtId="0" fontId="4" fillId="0" borderId="21" xfId="0" applyFont="1" applyBorder="1" applyAlignment="1">
      <alignment horizontal="center" vertical="center" wrapText="1"/>
    </xf>
    <xf numFmtId="0" fontId="4" fillId="0" borderId="21" xfId="0" applyFont="1" applyBorder="1" applyAlignment="1">
      <alignment vertical="center" wrapText="1"/>
    </xf>
    <xf numFmtId="0" fontId="0" fillId="0" borderId="29" xfId="0" applyFont="1" applyFill="1" applyBorder="1" applyAlignment="1">
      <alignment horizontal="left" vertical="center"/>
    </xf>
    <xf numFmtId="2" fontId="0" fillId="0" borderId="20" xfId="0" applyNumberFormat="1" applyFont="1" applyBorder="1" applyAlignment="1">
      <alignment vertical="top"/>
    </xf>
    <xf numFmtId="0" fontId="0" fillId="0" borderId="20" xfId="0" applyFont="1" applyBorder="1" applyAlignment="1">
      <alignment/>
    </xf>
    <xf numFmtId="0" fontId="0" fillId="0" borderId="34" xfId="0" applyFont="1" applyFill="1" applyBorder="1" applyAlignment="1">
      <alignment horizontal="right" vertical="center"/>
    </xf>
    <xf numFmtId="2" fontId="0" fillId="0" borderId="32" xfId="0" applyNumberFormat="1" applyFont="1" applyFill="1" applyBorder="1" applyAlignment="1">
      <alignment vertical="center"/>
    </xf>
    <xf numFmtId="2" fontId="0" fillId="0" borderId="34" xfId="0" applyNumberFormat="1" applyFont="1" applyFill="1" applyBorder="1" applyAlignment="1">
      <alignment vertical="center"/>
    </xf>
    <xf numFmtId="0" fontId="0" fillId="0" borderId="41" xfId="0" applyFont="1" applyFill="1" applyBorder="1" applyAlignment="1">
      <alignment horizontal="center" vertical="center" wrapText="1"/>
    </xf>
    <xf numFmtId="0" fontId="11" fillId="0" borderId="41" xfId="306" applyFont="1" applyFill="1" applyBorder="1" applyAlignment="1">
      <alignment horizontal="left" vertical="center" wrapText="1"/>
      <protection/>
    </xf>
    <xf numFmtId="0" fontId="11" fillId="0" borderId="0" xfId="306" applyFont="1" applyFill="1" applyBorder="1" applyAlignment="1">
      <alignment horizontal="center" vertical="center" wrapText="1"/>
      <protection/>
    </xf>
    <xf numFmtId="0" fontId="11" fillId="0" borderId="41" xfId="306" applyFont="1" applyFill="1" applyBorder="1" applyAlignment="1">
      <alignment horizontal="center" vertical="center" wrapText="1"/>
      <protection/>
    </xf>
    <xf numFmtId="0" fontId="0" fillId="0" borderId="32" xfId="0" applyFont="1" applyFill="1" applyBorder="1" applyAlignment="1">
      <alignment horizontal="center" vertical="center" wrapText="1"/>
    </xf>
    <xf numFmtId="4" fontId="0" fillId="0" borderId="32" xfId="0" applyNumberFormat="1" applyFont="1" applyFill="1" applyBorder="1" applyAlignment="1">
      <alignment horizontal="center" vertical="center" wrapText="1"/>
    </xf>
    <xf numFmtId="0" fontId="0" fillId="0" borderId="32" xfId="0" applyFont="1" applyFill="1" applyBorder="1" applyAlignment="1">
      <alignment vertical="center"/>
    </xf>
    <xf numFmtId="0" fontId="0" fillId="0" borderId="32"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21" xfId="0" applyFont="1" applyFill="1" applyBorder="1" applyAlignment="1">
      <alignment vertical="center" wrapText="1"/>
    </xf>
    <xf numFmtId="0" fontId="0" fillId="0" borderId="32" xfId="0" applyFont="1" applyFill="1" applyBorder="1" applyAlignment="1">
      <alignment vertical="center" wrapText="1"/>
    </xf>
    <xf numFmtId="0" fontId="0" fillId="0" borderId="32" xfId="306" applyFont="1" applyFill="1" applyBorder="1" applyAlignment="1">
      <alignment horizontal="left" vertical="center" wrapText="1"/>
      <protection/>
    </xf>
    <xf numFmtId="0" fontId="0" fillId="0" borderId="21" xfId="306" applyFont="1" applyFill="1" applyBorder="1" applyAlignment="1">
      <alignment horizontal="left" vertical="center" wrapText="1"/>
      <protection/>
    </xf>
    <xf numFmtId="0" fontId="0" fillId="0" borderId="32" xfId="306" applyFont="1" applyFill="1" applyBorder="1" applyAlignment="1">
      <alignment horizontal="center" vertical="center" wrapText="1"/>
      <protection/>
    </xf>
    <xf numFmtId="0" fontId="0" fillId="0" borderId="34" xfId="0" applyFont="1" applyFill="1" applyBorder="1" applyAlignment="1">
      <alignment horizontal="right" vertical="center"/>
    </xf>
    <xf numFmtId="2" fontId="0" fillId="0" borderId="32" xfId="0" applyNumberFormat="1" applyFont="1" applyFill="1" applyBorder="1" applyAlignment="1">
      <alignment vertical="center"/>
    </xf>
    <xf numFmtId="0" fontId="0" fillId="0" borderId="21" xfId="306" applyFont="1" applyFill="1" applyBorder="1" applyAlignment="1">
      <alignment horizontal="center" vertical="center" wrapText="1"/>
      <protection/>
    </xf>
    <xf numFmtId="0" fontId="0" fillId="0" borderId="21" xfId="0" applyFont="1" applyFill="1" applyBorder="1" applyAlignment="1">
      <alignment horizontal="right" vertical="center"/>
    </xf>
    <xf numFmtId="2" fontId="0" fillId="0" borderId="21" xfId="0" applyNumberFormat="1" applyFont="1" applyFill="1" applyBorder="1" applyAlignment="1">
      <alignment vertical="center"/>
    </xf>
    <xf numFmtId="2" fontId="0" fillId="0" borderId="21" xfId="0" applyNumberFormat="1" applyFont="1" applyFill="1" applyBorder="1" applyAlignment="1">
      <alignment horizontal="center" vertical="center" wrapText="1"/>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8" fillId="0" borderId="0" xfId="0" applyFont="1" applyAlignment="1">
      <alignment horizontal="center" vertical="top"/>
    </xf>
    <xf numFmtId="0" fontId="0" fillId="0" borderId="17" xfId="0" applyFont="1" applyBorder="1" applyAlignment="1">
      <alignment horizontal="center" vertical="center" textRotation="90"/>
    </xf>
    <xf numFmtId="0" fontId="0" fillId="0" borderId="35" xfId="0" applyFont="1" applyBorder="1" applyAlignment="1">
      <alignment horizontal="center" vertical="center" textRotation="90"/>
    </xf>
    <xf numFmtId="0" fontId="0" fillId="0" borderId="17" xfId="0" applyFont="1" applyBorder="1" applyAlignment="1">
      <alignment horizontal="center" vertical="center" wrapText="1"/>
    </xf>
    <xf numFmtId="0" fontId="0" fillId="0" borderId="35" xfId="0" applyFont="1" applyBorder="1" applyAlignment="1">
      <alignment horizontal="center" vertical="center" wrapText="1"/>
    </xf>
    <xf numFmtId="0" fontId="0" fillId="38" borderId="17" xfId="0" applyFont="1" applyFill="1" applyBorder="1" applyAlignment="1">
      <alignment horizontal="center" vertical="center" wrapText="1"/>
    </xf>
    <xf numFmtId="0" fontId="0" fillId="38" borderId="35" xfId="0" applyFont="1" applyFill="1" applyBorder="1" applyAlignment="1">
      <alignment horizontal="center" vertical="center" wrapText="1"/>
    </xf>
    <xf numFmtId="0" fontId="0" fillId="38" borderId="17" xfId="0" applyFont="1" applyFill="1" applyBorder="1" applyAlignment="1">
      <alignment horizontal="center" vertical="center" textRotation="90"/>
    </xf>
    <xf numFmtId="0" fontId="0" fillId="38" borderId="35" xfId="0" applyFont="1" applyFill="1" applyBorder="1" applyAlignment="1">
      <alignment horizontal="center" vertical="center" textRotation="90"/>
    </xf>
    <xf numFmtId="2" fontId="0" fillId="0" borderId="17" xfId="0" applyNumberFormat="1" applyFont="1" applyBorder="1" applyAlignment="1">
      <alignment horizontal="center" vertical="center" textRotation="90" wrapText="1"/>
    </xf>
    <xf numFmtId="2" fontId="0" fillId="0" borderId="35" xfId="0" applyNumberFormat="1" applyFont="1" applyBorder="1" applyAlignment="1">
      <alignment horizontal="center" vertical="center" textRotation="90" wrapText="1"/>
    </xf>
    <xf numFmtId="0" fontId="3" fillId="0" borderId="43" xfId="0" applyFont="1" applyBorder="1" applyAlignment="1">
      <alignment horizontal="center" vertical="center"/>
    </xf>
    <xf numFmtId="0" fontId="0" fillId="0" borderId="17" xfId="0" applyFont="1" applyBorder="1" applyAlignment="1">
      <alignment horizontal="center" vertical="center" textRotation="90" wrapText="1"/>
    </xf>
    <xf numFmtId="0" fontId="0" fillId="0" borderId="35" xfId="0" applyFont="1" applyBorder="1" applyAlignment="1">
      <alignment horizontal="center" vertical="center" textRotation="90" wrapText="1"/>
    </xf>
    <xf numFmtId="0" fontId="3" fillId="0" borderId="44" xfId="0" applyFont="1" applyBorder="1" applyAlignment="1">
      <alignment horizontal="center" vertical="center"/>
    </xf>
    <xf numFmtId="0" fontId="3" fillId="0" borderId="30" xfId="0" applyFont="1" applyBorder="1" applyAlignment="1">
      <alignment horizontal="center" vertical="center"/>
    </xf>
    <xf numFmtId="0" fontId="3" fillId="38" borderId="17" xfId="0" applyFont="1" applyFill="1" applyBorder="1" applyAlignment="1">
      <alignment horizontal="center" vertical="center" wrapText="1"/>
    </xf>
    <xf numFmtId="0" fontId="3" fillId="38" borderId="35"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2"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1" xfId="0" applyFont="1" applyFill="1" applyBorder="1" applyAlignment="1">
      <alignment horizontal="center" vertical="center"/>
    </xf>
    <xf numFmtId="49" fontId="0" fillId="0" borderId="33" xfId="0" applyNumberFormat="1" applyFont="1" applyFill="1" applyBorder="1" applyAlignment="1">
      <alignment horizontal="left" vertical="center" wrapText="1"/>
    </xf>
    <xf numFmtId="49" fontId="0" fillId="0" borderId="34" xfId="0" applyNumberFormat="1" applyFont="1" applyFill="1" applyBorder="1" applyAlignment="1">
      <alignment horizontal="left" vertical="center" wrapText="1"/>
    </xf>
    <xf numFmtId="49" fontId="0" fillId="0" borderId="31" xfId="0" applyNumberFormat="1" applyFont="1" applyFill="1" applyBorder="1" applyAlignment="1">
      <alignment horizontal="left" vertical="center" wrapText="1"/>
    </xf>
    <xf numFmtId="49" fontId="0" fillId="0" borderId="39" xfId="0" applyNumberFormat="1" applyFont="1" applyFill="1" applyBorder="1" applyAlignment="1">
      <alignment horizontal="left" vertical="center" wrapText="1"/>
    </xf>
    <xf numFmtId="0" fontId="5" fillId="0" borderId="33"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6" xfId="0" applyFont="1" applyBorder="1" applyAlignment="1">
      <alignment horizontal="left" vertical="top"/>
    </xf>
    <xf numFmtId="0" fontId="5" fillId="0" borderId="29" xfId="0" applyFont="1" applyBorder="1" applyAlignment="1">
      <alignment horizontal="left" vertical="top"/>
    </xf>
    <xf numFmtId="0" fontId="5" fillId="0" borderId="40" xfId="0" applyFont="1" applyBorder="1" applyAlignment="1">
      <alignment horizontal="left" vertical="top"/>
    </xf>
    <xf numFmtId="0" fontId="4" fillId="0" borderId="19"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3" xfId="0" applyFont="1" applyBorder="1" applyAlignment="1">
      <alignment horizontal="left" vertical="center" wrapText="1"/>
    </xf>
    <xf numFmtId="0" fontId="4" fillId="0" borderId="47" xfId="0" applyFont="1" applyBorder="1" applyAlignment="1">
      <alignment horizontal="left" vertical="center" wrapText="1"/>
    </xf>
    <xf numFmtId="2" fontId="0" fillId="0" borderId="21" xfId="307" applyNumberFormat="1" applyFont="1" applyFill="1" applyBorder="1" applyAlignment="1">
      <alignment horizontal="center" vertical="center" wrapText="1"/>
      <protection/>
    </xf>
    <xf numFmtId="2" fontId="0" fillId="0" borderId="21" xfId="0" applyNumberFormat="1" applyFont="1" applyFill="1" applyBorder="1" applyAlignment="1">
      <alignment horizontal="center" vertical="center"/>
    </xf>
    <xf numFmtId="2" fontId="0" fillId="0" borderId="21" xfId="0" applyNumberFormat="1" applyFont="1" applyBorder="1" applyAlignment="1">
      <alignment horizontal="center" vertical="center" wrapText="1"/>
    </xf>
    <xf numFmtId="2" fontId="0" fillId="0" borderId="32" xfId="0" applyNumberFormat="1" applyFont="1" applyFill="1" applyBorder="1" applyAlignment="1">
      <alignment vertical="center" wrapText="1"/>
    </xf>
  </cellXfs>
  <cellStyles count="357">
    <cellStyle name="Normal" xfId="0"/>
    <cellStyle name="1. izcēlums" xfId="15"/>
    <cellStyle name="2. izcēlums" xfId="16"/>
    <cellStyle name="20% - Accent1" xfId="17"/>
    <cellStyle name="20% - Accent1 2" xfId="18"/>
    <cellStyle name="20% - Accent1 3" xfId="19"/>
    <cellStyle name="20% - Accent1 4" xfId="20"/>
    <cellStyle name="20% - Accent1 5" xfId="21"/>
    <cellStyle name="20% - Accent2" xfId="22"/>
    <cellStyle name="20% - Accent2 2" xfId="23"/>
    <cellStyle name="20% - Accent2 3" xfId="24"/>
    <cellStyle name="20% - Accent2 4" xfId="25"/>
    <cellStyle name="20% - Accent2 5" xfId="26"/>
    <cellStyle name="20% - Accent3" xfId="27"/>
    <cellStyle name="20% - Accent3 2" xfId="28"/>
    <cellStyle name="20% - Accent3 3" xfId="29"/>
    <cellStyle name="20% - Accent3 4" xfId="30"/>
    <cellStyle name="20% - Accent3 5" xfId="31"/>
    <cellStyle name="20% - Accent4" xfId="32"/>
    <cellStyle name="20% - Accent4 2" xfId="33"/>
    <cellStyle name="20% - Accent4 3" xfId="34"/>
    <cellStyle name="20% - Accent4 4" xfId="35"/>
    <cellStyle name="20% - Accent4 5" xfId="36"/>
    <cellStyle name="20% - Accent5" xfId="37"/>
    <cellStyle name="20% - Accent5 2" xfId="38"/>
    <cellStyle name="20% - Accent5 3" xfId="39"/>
    <cellStyle name="20% - Accent5 4" xfId="40"/>
    <cellStyle name="20% - Accent5 5" xfId="41"/>
    <cellStyle name="20% - Accent6" xfId="42"/>
    <cellStyle name="20% - Accent6 2" xfId="43"/>
    <cellStyle name="20% - Accent6 3" xfId="44"/>
    <cellStyle name="20% - Accent6 4" xfId="45"/>
    <cellStyle name="20% - Accent6 5" xfId="46"/>
    <cellStyle name="20% - Izcēlums1" xfId="47"/>
    <cellStyle name="20% - Izcēlums2" xfId="48"/>
    <cellStyle name="20% - Izcēlums3" xfId="49"/>
    <cellStyle name="20% - Izcēlums4" xfId="50"/>
    <cellStyle name="20% - Izcēlums5" xfId="51"/>
    <cellStyle name="20% - Izcēlums6" xfId="52"/>
    <cellStyle name="20% - Акцент1" xfId="53"/>
    <cellStyle name="20% - Акцент2" xfId="54"/>
    <cellStyle name="20% - Акцент3" xfId="55"/>
    <cellStyle name="20% - Акцент4" xfId="56"/>
    <cellStyle name="20% - Акцент5" xfId="57"/>
    <cellStyle name="20% - Акцент6" xfId="58"/>
    <cellStyle name="20% no 1. izcēluma" xfId="59"/>
    <cellStyle name="20% no 2. izcēluma" xfId="60"/>
    <cellStyle name="20% no 3. izcēluma" xfId="61"/>
    <cellStyle name="20% no 4. izcēluma" xfId="62"/>
    <cellStyle name="20% no 5. izcēluma" xfId="63"/>
    <cellStyle name="20% no 6. izcēluma" xfId="64"/>
    <cellStyle name="3. izcēlums " xfId="65"/>
    <cellStyle name="4. izcēlums" xfId="66"/>
    <cellStyle name="40% - Accent1" xfId="67"/>
    <cellStyle name="40% - Accent1 2" xfId="68"/>
    <cellStyle name="40% - Accent1 3" xfId="69"/>
    <cellStyle name="40% - Accent1 4" xfId="70"/>
    <cellStyle name="40% - Accent1 5" xfId="71"/>
    <cellStyle name="40% - Accent2" xfId="72"/>
    <cellStyle name="40% - Accent2 2" xfId="73"/>
    <cellStyle name="40% - Accent2 3" xfId="74"/>
    <cellStyle name="40% - Accent2 4" xfId="75"/>
    <cellStyle name="40% - Accent2 5" xfId="76"/>
    <cellStyle name="40% - Accent3" xfId="77"/>
    <cellStyle name="40% - Accent3 2" xfId="78"/>
    <cellStyle name="40% - Accent3 3" xfId="79"/>
    <cellStyle name="40% - Accent3 4" xfId="80"/>
    <cellStyle name="40% - Accent3 5" xfId="81"/>
    <cellStyle name="40% - Accent4" xfId="82"/>
    <cellStyle name="40% - Accent4 2" xfId="83"/>
    <cellStyle name="40% - Accent4 3" xfId="84"/>
    <cellStyle name="40% - Accent4 4" xfId="85"/>
    <cellStyle name="40% - Accent4 5" xfId="86"/>
    <cellStyle name="40% - Accent5" xfId="87"/>
    <cellStyle name="40% - Accent5 2" xfId="88"/>
    <cellStyle name="40% - Accent5 3" xfId="89"/>
    <cellStyle name="40% - Accent5 4" xfId="90"/>
    <cellStyle name="40% - Accent5 5" xfId="91"/>
    <cellStyle name="40% - Accent6" xfId="92"/>
    <cellStyle name="40% - Accent6 2" xfId="93"/>
    <cellStyle name="40% - Accent6 3" xfId="94"/>
    <cellStyle name="40% - Accent6 4" xfId="95"/>
    <cellStyle name="40% - Accent6 5" xfId="96"/>
    <cellStyle name="40% - Izcēlums1" xfId="97"/>
    <cellStyle name="40% - Izcēlums2" xfId="98"/>
    <cellStyle name="40% - Izcēlums3" xfId="99"/>
    <cellStyle name="40% - Izcēlums4" xfId="100"/>
    <cellStyle name="40% - Izcēlums5" xfId="101"/>
    <cellStyle name="40% - Izcēlums6" xfId="102"/>
    <cellStyle name="40% - Акцент1" xfId="103"/>
    <cellStyle name="40% - Акцент2" xfId="104"/>
    <cellStyle name="40% - Акцент3" xfId="105"/>
    <cellStyle name="40% - Акцент4" xfId="106"/>
    <cellStyle name="40% - Акцент5" xfId="107"/>
    <cellStyle name="40% - Акцент6" xfId="108"/>
    <cellStyle name="40% no 1. izcēluma" xfId="109"/>
    <cellStyle name="40% no 2. izcēluma" xfId="110"/>
    <cellStyle name="40% no 3. izcēluma" xfId="111"/>
    <cellStyle name="40% no 4. izcēluma" xfId="112"/>
    <cellStyle name="40% no 5. izcēluma" xfId="113"/>
    <cellStyle name="40% no 6. izcēluma" xfId="114"/>
    <cellStyle name="5. izcēlums" xfId="115"/>
    <cellStyle name="6. izcēlums" xfId="116"/>
    <cellStyle name="60% - Accent1" xfId="117"/>
    <cellStyle name="60% - Accent1 2" xfId="118"/>
    <cellStyle name="60% - Accent1 3" xfId="119"/>
    <cellStyle name="60% - Accent1 4" xfId="120"/>
    <cellStyle name="60% - Accent1 5" xfId="121"/>
    <cellStyle name="60% - Accent2" xfId="122"/>
    <cellStyle name="60% - Accent2 2" xfId="123"/>
    <cellStyle name="60% - Accent2 3" xfId="124"/>
    <cellStyle name="60% - Accent2 4" xfId="125"/>
    <cellStyle name="60% - Accent2 5" xfId="126"/>
    <cellStyle name="60% - Accent3" xfId="127"/>
    <cellStyle name="60% - Accent3 2" xfId="128"/>
    <cellStyle name="60% - Accent3 3" xfId="129"/>
    <cellStyle name="60% - Accent3 4" xfId="130"/>
    <cellStyle name="60% - Accent3 5" xfId="131"/>
    <cellStyle name="60% - Accent4" xfId="132"/>
    <cellStyle name="60% - Accent4 2" xfId="133"/>
    <cellStyle name="60% - Accent4 3" xfId="134"/>
    <cellStyle name="60% - Accent4 4" xfId="135"/>
    <cellStyle name="60% - Accent4 5" xfId="136"/>
    <cellStyle name="60% - Accent5" xfId="137"/>
    <cellStyle name="60% - Accent5 2" xfId="138"/>
    <cellStyle name="60% - Accent5 3" xfId="139"/>
    <cellStyle name="60% - Accent5 4" xfId="140"/>
    <cellStyle name="60% - Accent5 5" xfId="141"/>
    <cellStyle name="60% - Accent6" xfId="142"/>
    <cellStyle name="60% - Accent6 2" xfId="143"/>
    <cellStyle name="60% - Accent6 3" xfId="144"/>
    <cellStyle name="60% - Accent6 4" xfId="145"/>
    <cellStyle name="60% - Accent6 5" xfId="146"/>
    <cellStyle name="60% - Izcēlums1" xfId="147"/>
    <cellStyle name="60% - Izcēlums2" xfId="148"/>
    <cellStyle name="60% - Izcēlums3" xfId="149"/>
    <cellStyle name="60% - Izcēlums4" xfId="150"/>
    <cellStyle name="60% - Izcēlums5" xfId="151"/>
    <cellStyle name="60% - Izcēlums6" xfId="152"/>
    <cellStyle name="60% - Акцент1" xfId="153"/>
    <cellStyle name="60% - Акцент2" xfId="154"/>
    <cellStyle name="60% - Акцент3" xfId="155"/>
    <cellStyle name="60% - Акцент4" xfId="156"/>
    <cellStyle name="60% - Акцент5" xfId="157"/>
    <cellStyle name="60% - Акцент6" xfId="158"/>
    <cellStyle name="60% no 1. izcēluma" xfId="159"/>
    <cellStyle name="60% no 2. izcēluma" xfId="160"/>
    <cellStyle name="60% no 3. izcēluma" xfId="161"/>
    <cellStyle name="60% no 4. izcēluma" xfId="162"/>
    <cellStyle name="60% no 5. izcēluma" xfId="163"/>
    <cellStyle name="60% no 6. izcēluma" xfId="164"/>
    <cellStyle name="Accent1" xfId="165"/>
    <cellStyle name="Accent1 2" xfId="166"/>
    <cellStyle name="Accent1 3" xfId="167"/>
    <cellStyle name="Accent1 4" xfId="168"/>
    <cellStyle name="Accent1 5" xfId="169"/>
    <cellStyle name="Accent2" xfId="170"/>
    <cellStyle name="Accent2 2" xfId="171"/>
    <cellStyle name="Accent2 3" xfId="172"/>
    <cellStyle name="Accent2 4" xfId="173"/>
    <cellStyle name="Accent2 5" xfId="174"/>
    <cellStyle name="Accent3" xfId="175"/>
    <cellStyle name="Accent3 2" xfId="176"/>
    <cellStyle name="Accent3 3" xfId="177"/>
    <cellStyle name="Accent3 4" xfId="178"/>
    <cellStyle name="Accent3 5" xfId="179"/>
    <cellStyle name="Accent4" xfId="180"/>
    <cellStyle name="Accent4 2" xfId="181"/>
    <cellStyle name="Accent4 3" xfId="182"/>
    <cellStyle name="Accent4 4" xfId="183"/>
    <cellStyle name="Accent4 5" xfId="184"/>
    <cellStyle name="Accent5" xfId="185"/>
    <cellStyle name="Accent5 2" xfId="186"/>
    <cellStyle name="Accent5 3" xfId="187"/>
    <cellStyle name="Accent5 4" xfId="188"/>
    <cellStyle name="Accent5 5" xfId="189"/>
    <cellStyle name="Accent6" xfId="190"/>
    <cellStyle name="Accent6 2" xfId="191"/>
    <cellStyle name="Accent6 3" xfId="192"/>
    <cellStyle name="Accent6 4" xfId="193"/>
    <cellStyle name="Accent6 5" xfId="194"/>
    <cellStyle name="Aprēķināšana" xfId="195"/>
    <cellStyle name="Bad" xfId="196"/>
    <cellStyle name="Bad 2" xfId="197"/>
    <cellStyle name="Bad 3" xfId="198"/>
    <cellStyle name="Bad 4" xfId="199"/>
    <cellStyle name="Bad 5" xfId="200"/>
    <cellStyle name="Brīdinājuma teksts" xfId="201"/>
    <cellStyle name="Calculation" xfId="202"/>
    <cellStyle name="Calculation 2" xfId="203"/>
    <cellStyle name="Calculation 3" xfId="204"/>
    <cellStyle name="Calculation 4" xfId="205"/>
    <cellStyle name="Calculation 5" xfId="206"/>
    <cellStyle name="Check Cell" xfId="207"/>
    <cellStyle name="Check Cell 2" xfId="208"/>
    <cellStyle name="Check Cell 3" xfId="209"/>
    <cellStyle name="Check Cell 4" xfId="210"/>
    <cellStyle name="Check Cell 5" xfId="211"/>
    <cellStyle name="Comma" xfId="212"/>
    <cellStyle name="Comma [0]" xfId="213"/>
    <cellStyle name="Currency" xfId="214"/>
    <cellStyle name="Currency [0]" xfId="215"/>
    <cellStyle name="Explanatory Text" xfId="216"/>
    <cellStyle name="Explanatory Text 2" xfId="217"/>
    <cellStyle name="Explanatory Text 3" xfId="218"/>
    <cellStyle name="Explanatory Text 4" xfId="219"/>
    <cellStyle name="Explanatory Text 5" xfId="220"/>
    <cellStyle name="Followed Hyperlink" xfId="221"/>
    <cellStyle name="Good" xfId="222"/>
    <cellStyle name="Good 2" xfId="223"/>
    <cellStyle name="Good 3" xfId="224"/>
    <cellStyle name="Good 4" xfId="225"/>
    <cellStyle name="Good 5" xfId="226"/>
    <cellStyle name="Heading 1" xfId="227"/>
    <cellStyle name="Heading 1 2" xfId="228"/>
    <cellStyle name="Heading 1 3" xfId="229"/>
    <cellStyle name="Heading 1 4" xfId="230"/>
    <cellStyle name="Heading 1 5" xfId="231"/>
    <cellStyle name="Heading 2" xfId="232"/>
    <cellStyle name="Heading 2 2" xfId="233"/>
    <cellStyle name="Heading 2 3" xfId="234"/>
    <cellStyle name="Heading 2 4" xfId="235"/>
    <cellStyle name="Heading 2 5" xfId="236"/>
    <cellStyle name="Heading 3" xfId="237"/>
    <cellStyle name="Heading 3 2" xfId="238"/>
    <cellStyle name="Heading 3 3" xfId="239"/>
    <cellStyle name="Heading 3 4" xfId="240"/>
    <cellStyle name="Heading 3 5" xfId="241"/>
    <cellStyle name="Heading 4" xfId="242"/>
    <cellStyle name="Heading 4 2" xfId="243"/>
    <cellStyle name="Heading 4 3" xfId="244"/>
    <cellStyle name="Heading 4 4" xfId="245"/>
    <cellStyle name="Heading 4 5" xfId="246"/>
    <cellStyle name="Hyperlink" xfId="247"/>
    <cellStyle name="Ievade" xfId="248"/>
    <cellStyle name="Input" xfId="249"/>
    <cellStyle name="Input 2" xfId="250"/>
    <cellStyle name="Input 3" xfId="251"/>
    <cellStyle name="Input 4" xfId="252"/>
    <cellStyle name="Input 5" xfId="253"/>
    <cellStyle name="Izcēlums1" xfId="254"/>
    <cellStyle name="Izcēlums2" xfId="255"/>
    <cellStyle name="Izcēlums3" xfId="256"/>
    <cellStyle name="Izcēlums4" xfId="257"/>
    <cellStyle name="Izcēlums5" xfId="258"/>
    <cellStyle name="Izcēlums6" xfId="259"/>
    <cellStyle name="Izvade" xfId="260"/>
    <cellStyle name="Kopsumma" xfId="261"/>
    <cellStyle name="Labs" xfId="262"/>
    <cellStyle name="Linked Cell" xfId="263"/>
    <cellStyle name="Linked Cell 2" xfId="264"/>
    <cellStyle name="Linked Cell 3" xfId="265"/>
    <cellStyle name="Linked Cell 4" xfId="266"/>
    <cellStyle name="Linked Cell 5" xfId="267"/>
    <cellStyle name="Neitrāls" xfId="268"/>
    <cellStyle name="Neutral" xfId="269"/>
    <cellStyle name="Neutral 2" xfId="270"/>
    <cellStyle name="Neutral 3" xfId="271"/>
    <cellStyle name="Neutral 4" xfId="272"/>
    <cellStyle name="Neutral 5" xfId="273"/>
    <cellStyle name="Normal 10" xfId="274"/>
    <cellStyle name="Normal 11" xfId="275"/>
    <cellStyle name="Normal 12" xfId="276"/>
    <cellStyle name="Normal 13" xfId="277"/>
    <cellStyle name="Normal 14" xfId="278"/>
    <cellStyle name="Normal 15" xfId="279"/>
    <cellStyle name="Normal 16" xfId="280"/>
    <cellStyle name="Normal 17" xfId="281"/>
    <cellStyle name="Normal 18" xfId="282"/>
    <cellStyle name="Normal 19" xfId="283"/>
    <cellStyle name="Normal 2" xfId="284"/>
    <cellStyle name="Normal 2 10" xfId="285"/>
    <cellStyle name="Normal 2 11" xfId="286"/>
    <cellStyle name="Normal 2 12" xfId="287"/>
    <cellStyle name="Normal 2 13" xfId="288"/>
    <cellStyle name="Normal 2 14" xfId="289"/>
    <cellStyle name="Normal 2 2" xfId="290"/>
    <cellStyle name="Normal 2 3" xfId="291"/>
    <cellStyle name="Normal 2 4" xfId="292"/>
    <cellStyle name="Normal 2 5" xfId="293"/>
    <cellStyle name="Normal 2 6" xfId="294"/>
    <cellStyle name="Normal 2 7" xfId="295"/>
    <cellStyle name="Normal 2 8" xfId="296"/>
    <cellStyle name="Normal 2 9" xfId="297"/>
    <cellStyle name="Normal 2_ELkss" xfId="298"/>
    <cellStyle name="Normal 3" xfId="299"/>
    <cellStyle name="Normal 4" xfId="300"/>
    <cellStyle name="Normal 5" xfId="301"/>
    <cellStyle name="Normal 6" xfId="302"/>
    <cellStyle name="Normal 7" xfId="303"/>
    <cellStyle name="Normal 8" xfId="304"/>
    <cellStyle name="Normal 9" xfId="305"/>
    <cellStyle name="Normal_ELkss" xfId="306"/>
    <cellStyle name="Normal_K1_IS_BA" xfId="307"/>
    <cellStyle name="Normal_Sheet1" xfId="308"/>
    <cellStyle name="Nosaukums" xfId="309"/>
    <cellStyle name="Note" xfId="310"/>
    <cellStyle name="Note 2" xfId="311"/>
    <cellStyle name="Note 3" xfId="312"/>
    <cellStyle name="Note 4" xfId="313"/>
    <cellStyle name="Note 5" xfId="314"/>
    <cellStyle name="Output" xfId="315"/>
    <cellStyle name="Output 2" xfId="316"/>
    <cellStyle name="Output 3" xfId="317"/>
    <cellStyle name="Output 4" xfId="318"/>
    <cellStyle name="Output 5" xfId="319"/>
    <cellStyle name="Pārbaudes šūna" xfId="320"/>
    <cellStyle name="Paskaidrojošs teksts" xfId="321"/>
    <cellStyle name="Percent" xfId="322"/>
    <cellStyle name="Piezīme" xfId="323"/>
    <cellStyle name="Saistīta šūna" xfId="324"/>
    <cellStyle name="Saistītā šūna" xfId="325"/>
    <cellStyle name="Saistīta šūna_K1_IS_BA" xfId="326"/>
    <cellStyle name="Slikts" xfId="327"/>
    <cellStyle name="Style 1" xfId="328"/>
    <cellStyle name="Title" xfId="329"/>
    <cellStyle name="Title 2" xfId="330"/>
    <cellStyle name="Title 3" xfId="331"/>
    <cellStyle name="Title 4" xfId="332"/>
    <cellStyle name="Title 5" xfId="333"/>
    <cellStyle name="Total" xfId="334"/>
    <cellStyle name="Total 2" xfId="335"/>
    <cellStyle name="Total 3" xfId="336"/>
    <cellStyle name="Total 4" xfId="337"/>
    <cellStyle name="Total 5" xfId="338"/>
    <cellStyle name="Virsraksts 1" xfId="339"/>
    <cellStyle name="Virsraksts 2" xfId="340"/>
    <cellStyle name="Virsraksts 3" xfId="341"/>
    <cellStyle name="Virsraksts 4" xfId="342"/>
    <cellStyle name="Warning Text" xfId="343"/>
    <cellStyle name="Warning Text 2" xfId="344"/>
    <cellStyle name="Warning Text 3" xfId="345"/>
    <cellStyle name="Warning Text 4" xfId="346"/>
    <cellStyle name="Warning Text 5" xfId="347"/>
    <cellStyle name="Акцент1" xfId="348"/>
    <cellStyle name="Акцент2" xfId="349"/>
    <cellStyle name="Акцент3" xfId="350"/>
    <cellStyle name="Акцент4" xfId="351"/>
    <cellStyle name="Акцент5" xfId="352"/>
    <cellStyle name="Акцент6" xfId="353"/>
    <cellStyle name="Ввод " xfId="354"/>
    <cellStyle name="Вывод" xfId="355"/>
    <cellStyle name="Вычисление" xfId="356"/>
    <cellStyle name="Заголовок 1" xfId="357"/>
    <cellStyle name="Заголовок 2" xfId="358"/>
    <cellStyle name="Заголовок 3" xfId="359"/>
    <cellStyle name="Заголовок 4" xfId="360"/>
    <cellStyle name="Итог" xfId="361"/>
    <cellStyle name="Контрольная ячейка" xfId="362"/>
    <cellStyle name="Название" xfId="363"/>
    <cellStyle name="Нейтральный" xfId="364"/>
    <cellStyle name="Плохой" xfId="365"/>
    <cellStyle name="Пояснение" xfId="366"/>
    <cellStyle name="Примечание" xfId="367"/>
    <cellStyle name="Связанная ячейка" xfId="368"/>
    <cellStyle name="Текст предупреждения" xfId="369"/>
    <cellStyle name="Хороший" xfId="3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248650" y="962025"/>
          <a:ext cx="581025" cy="1905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0</xdr:colOff>
      <xdr:row>46</xdr:row>
      <xdr:rowOff>0</xdr:rowOff>
    </xdr:from>
    <xdr:ext cx="76200" cy="200025"/>
    <xdr:sp>
      <xdr:nvSpPr>
        <xdr:cNvPr id="2" name="Text Box 2"/>
        <xdr:cNvSpPr txBox="1">
          <a:spLocks noChangeArrowheads="1"/>
        </xdr:cNvSpPr>
      </xdr:nvSpPr>
      <xdr:spPr>
        <a:xfrm>
          <a:off x="2457450" y="188118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46</xdr:row>
      <xdr:rowOff>0</xdr:rowOff>
    </xdr:from>
    <xdr:ext cx="76200" cy="200025"/>
    <xdr:sp>
      <xdr:nvSpPr>
        <xdr:cNvPr id="3" name="Text Box 3"/>
        <xdr:cNvSpPr txBox="1">
          <a:spLocks noChangeArrowheads="1"/>
        </xdr:cNvSpPr>
      </xdr:nvSpPr>
      <xdr:spPr>
        <a:xfrm>
          <a:off x="2457450" y="188118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46</xdr:row>
      <xdr:rowOff>0</xdr:rowOff>
    </xdr:from>
    <xdr:ext cx="76200" cy="200025"/>
    <xdr:sp>
      <xdr:nvSpPr>
        <xdr:cNvPr id="4" name="Text Box 4"/>
        <xdr:cNvSpPr txBox="1">
          <a:spLocks noChangeArrowheads="1"/>
        </xdr:cNvSpPr>
      </xdr:nvSpPr>
      <xdr:spPr>
        <a:xfrm>
          <a:off x="2457450" y="188118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46</xdr:row>
      <xdr:rowOff>0</xdr:rowOff>
    </xdr:from>
    <xdr:ext cx="76200" cy="200025"/>
    <xdr:sp>
      <xdr:nvSpPr>
        <xdr:cNvPr id="5" name="Text Box 5"/>
        <xdr:cNvSpPr txBox="1">
          <a:spLocks noChangeArrowheads="1"/>
        </xdr:cNvSpPr>
      </xdr:nvSpPr>
      <xdr:spPr>
        <a:xfrm>
          <a:off x="2457450" y="188118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45</xdr:row>
      <xdr:rowOff>0</xdr:rowOff>
    </xdr:from>
    <xdr:ext cx="76200" cy="200025"/>
    <xdr:sp>
      <xdr:nvSpPr>
        <xdr:cNvPr id="6" name="Text Box 6"/>
        <xdr:cNvSpPr txBox="1">
          <a:spLocks noChangeArrowheads="1"/>
        </xdr:cNvSpPr>
      </xdr:nvSpPr>
      <xdr:spPr>
        <a:xfrm>
          <a:off x="2457450" y="1864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45</xdr:row>
      <xdr:rowOff>0</xdr:rowOff>
    </xdr:from>
    <xdr:ext cx="76200" cy="200025"/>
    <xdr:sp>
      <xdr:nvSpPr>
        <xdr:cNvPr id="7" name="Text Box 7"/>
        <xdr:cNvSpPr txBox="1">
          <a:spLocks noChangeArrowheads="1"/>
        </xdr:cNvSpPr>
      </xdr:nvSpPr>
      <xdr:spPr>
        <a:xfrm>
          <a:off x="2457450" y="1864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45</xdr:row>
      <xdr:rowOff>0</xdr:rowOff>
    </xdr:from>
    <xdr:ext cx="76200" cy="200025"/>
    <xdr:sp>
      <xdr:nvSpPr>
        <xdr:cNvPr id="8" name="Text Box 8"/>
        <xdr:cNvSpPr txBox="1">
          <a:spLocks noChangeArrowheads="1"/>
        </xdr:cNvSpPr>
      </xdr:nvSpPr>
      <xdr:spPr>
        <a:xfrm>
          <a:off x="2457450" y="1864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45</xdr:row>
      <xdr:rowOff>0</xdr:rowOff>
    </xdr:from>
    <xdr:ext cx="76200" cy="200025"/>
    <xdr:sp>
      <xdr:nvSpPr>
        <xdr:cNvPr id="9" name="Text Box 9"/>
        <xdr:cNvSpPr txBox="1">
          <a:spLocks noChangeArrowheads="1"/>
        </xdr:cNvSpPr>
      </xdr:nvSpPr>
      <xdr:spPr>
        <a:xfrm>
          <a:off x="2457450" y="1864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191500" y="962025"/>
          <a:ext cx="628650" cy="1905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0</xdr:colOff>
      <xdr:row>59</xdr:row>
      <xdr:rowOff>0</xdr:rowOff>
    </xdr:from>
    <xdr:ext cx="76200" cy="200025"/>
    <xdr:sp>
      <xdr:nvSpPr>
        <xdr:cNvPr id="2" name="Text Box 2"/>
        <xdr:cNvSpPr txBox="1">
          <a:spLocks noChangeArrowheads="1"/>
        </xdr:cNvSpPr>
      </xdr:nvSpPr>
      <xdr:spPr>
        <a:xfrm>
          <a:off x="2428875" y="239363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59</xdr:row>
      <xdr:rowOff>0</xdr:rowOff>
    </xdr:from>
    <xdr:ext cx="76200" cy="200025"/>
    <xdr:sp>
      <xdr:nvSpPr>
        <xdr:cNvPr id="3" name="Text Box 3"/>
        <xdr:cNvSpPr txBox="1">
          <a:spLocks noChangeArrowheads="1"/>
        </xdr:cNvSpPr>
      </xdr:nvSpPr>
      <xdr:spPr>
        <a:xfrm>
          <a:off x="2428875" y="239363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59</xdr:row>
      <xdr:rowOff>0</xdr:rowOff>
    </xdr:from>
    <xdr:ext cx="76200" cy="200025"/>
    <xdr:sp>
      <xdr:nvSpPr>
        <xdr:cNvPr id="4" name="Text Box 4"/>
        <xdr:cNvSpPr txBox="1">
          <a:spLocks noChangeArrowheads="1"/>
        </xdr:cNvSpPr>
      </xdr:nvSpPr>
      <xdr:spPr>
        <a:xfrm>
          <a:off x="2428875" y="239363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59</xdr:row>
      <xdr:rowOff>0</xdr:rowOff>
    </xdr:from>
    <xdr:ext cx="76200" cy="200025"/>
    <xdr:sp>
      <xdr:nvSpPr>
        <xdr:cNvPr id="5" name="Text Box 5"/>
        <xdr:cNvSpPr txBox="1">
          <a:spLocks noChangeArrowheads="1"/>
        </xdr:cNvSpPr>
      </xdr:nvSpPr>
      <xdr:spPr>
        <a:xfrm>
          <a:off x="2428875" y="239363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58</xdr:row>
      <xdr:rowOff>0</xdr:rowOff>
    </xdr:from>
    <xdr:ext cx="76200" cy="200025"/>
    <xdr:sp>
      <xdr:nvSpPr>
        <xdr:cNvPr id="6" name="Text Box 6"/>
        <xdr:cNvSpPr txBox="1">
          <a:spLocks noChangeArrowheads="1"/>
        </xdr:cNvSpPr>
      </xdr:nvSpPr>
      <xdr:spPr>
        <a:xfrm>
          <a:off x="2428875" y="237744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58</xdr:row>
      <xdr:rowOff>0</xdr:rowOff>
    </xdr:from>
    <xdr:ext cx="76200" cy="200025"/>
    <xdr:sp>
      <xdr:nvSpPr>
        <xdr:cNvPr id="7" name="Text Box 7"/>
        <xdr:cNvSpPr txBox="1">
          <a:spLocks noChangeArrowheads="1"/>
        </xdr:cNvSpPr>
      </xdr:nvSpPr>
      <xdr:spPr>
        <a:xfrm>
          <a:off x="2428875" y="237744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58</xdr:row>
      <xdr:rowOff>0</xdr:rowOff>
    </xdr:from>
    <xdr:ext cx="76200" cy="200025"/>
    <xdr:sp>
      <xdr:nvSpPr>
        <xdr:cNvPr id="8" name="Text Box 8"/>
        <xdr:cNvSpPr txBox="1">
          <a:spLocks noChangeArrowheads="1"/>
        </xdr:cNvSpPr>
      </xdr:nvSpPr>
      <xdr:spPr>
        <a:xfrm>
          <a:off x="2428875" y="237744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58</xdr:row>
      <xdr:rowOff>0</xdr:rowOff>
    </xdr:from>
    <xdr:ext cx="76200" cy="200025"/>
    <xdr:sp>
      <xdr:nvSpPr>
        <xdr:cNvPr id="9" name="Text Box 9"/>
        <xdr:cNvSpPr txBox="1">
          <a:spLocks noChangeArrowheads="1"/>
        </xdr:cNvSpPr>
      </xdr:nvSpPr>
      <xdr:spPr>
        <a:xfrm>
          <a:off x="2428875" y="237744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362950" y="962025"/>
          <a:ext cx="628650" cy="1905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0</xdr:colOff>
      <xdr:row>71</xdr:row>
      <xdr:rowOff>0</xdr:rowOff>
    </xdr:from>
    <xdr:ext cx="76200" cy="200025"/>
    <xdr:sp>
      <xdr:nvSpPr>
        <xdr:cNvPr id="2" name="Text Box 2"/>
        <xdr:cNvSpPr txBox="1">
          <a:spLocks noChangeArrowheads="1"/>
        </xdr:cNvSpPr>
      </xdr:nvSpPr>
      <xdr:spPr>
        <a:xfrm>
          <a:off x="2400300" y="3368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71</xdr:row>
      <xdr:rowOff>0</xdr:rowOff>
    </xdr:from>
    <xdr:ext cx="76200" cy="200025"/>
    <xdr:sp>
      <xdr:nvSpPr>
        <xdr:cNvPr id="3" name="Text Box 3"/>
        <xdr:cNvSpPr txBox="1">
          <a:spLocks noChangeArrowheads="1"/>
        </xdr:cNvSpPr>
      </xdr:nvSpPr>
      <xdr:spPr>
        <a:xfrm>
          <a:off x="2400300" y="3368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71</xdr:row>
      <xdr:rowOff>0</xdr:rowOff>
    </xdr:from>
    <xdr:ext cx="76200" cy="200025"/>
    <xdr:sp>
      <xdr:nvSpPr>
        <xdr:cNvPr id="4" name="Text Box 4"/>
        <xdr:cNvSpPr txBox="1">
          <a:spLocks noChangeArrowheads="1"/>
        </xdr:cNvSpPr>
      </xdr:nvSpPr>
      <xdr:spPr>
        <a:xfrm>
          <a:off x="2400300" y="3368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71</xdr:row>
      <xdr:rowOff>0</xdr:rowOff>
    </xdr:from>
    <xdr:ext cx="76200" cy="200025"/>
    <xdr:sp>
      <xdr:nvSpPr>
        <xdr:cNvPr id="5" name="Text Box 5"/>
        <xdr:cNvSpPr txBox="1">
          <a:spLocks noChangeArrowheads="1"/>
        </xdr:cNvSpPr>
      </xdr:nvSpPr>
      <xdr:spPr>
        <a:xfrm>
          <a:off x="2400300" y="3368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70</xdr:row>
      <xdr:rowOff>0</xdr:rowOff>
    </xdr:from>
    <xdr:ext cx="76200" cy="200025"/>
    <xdr:sp>
      <xdr:nvSpPr>
        <xdr:cNvPr id="6" name="Text Box 6"/>
        <xdr:cNvSpPr txBox="1">
          <a:spLocks noChangeArrowheads="1"/>
        </xdr:cNvSpPr>
      </xdr:nvSpPr>
      <xdr:spPr>
        <a:xfrm>
          <a:off x="2400300" y="33528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70</xdr:row>
      <xdr:rowOff>0</xdr:rowOff>
    </xdr:from>
    <xdr:ext cx="76200" cy="200025"/>
    <xdr:sp>
      <xdr:nvSpPr>
        <xdr:cNvPr id="7" name="Text Box 7"/>
        <xdr:cNvSpPr txBox="1">
          <a:spLocks noChangeArrowheads="1"/>
        </xdr:cNvSpPr>
      </xdr:nvSpPr>
      <xdr:spPr>
        <a:xfrm>
          <a:off x="2400300" y="33528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70</xdr:row>
      <xdr:rowOff>0</xdr:rowOff>
    </xdr:from>
    <xdr:ext cx="76200" cy="200025"/>
    <xdr:sp>
      <xdr:nvSpPr>
        <xdr:cNvPr id="8" name="Text Box 8"/>
        <xdr:cNvSpPr txBox="1">
          <a:spLocks noChangeArrowheads="1"/>
        </xdr:cNvSpPr>
      </xdr:nvSpPr>
      <xdr:spPr>
        <a:xfrm>
          <a:off x="2400300" y="33528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70</xdr:row>
      <xdr:rowOff>0</xdr:rowOff>
    </xdr:from>
    <xdr:ext cx="76200" cy="200025"/>
    <xdr:sp>
      <xdr:nvSpPr>
        <xdr:cNvPr id="9" name="Text Box 9"/>
        <xdr:cNvSpPr txBox="1">
          <a:spLocks noChangeArrowheads="1"/>
        </xdr:cNvSpPr>
      </xdr:nvSpPr>
      <xdr:spPr>
        <a:xfrm>
          <a:off x="2400300" y="33528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296275" y="962025"/>
          <a:ext cx="628650" cy="1905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0</xdr:colOff>
      <xdr:row>87</xdr:row>
      <xdr:rowOff>0</xdr:rowOff>
    </xdr:from>
    <xdr:ext cx="76200" cy="200025"/>
    <xdr:sp>
      <xdr:nvSpPr>
        <xdr:cNvPr id="2" name="Text Box 2"/>
        <xdr:cNvSpPr txBox="1">
          <a:spLocks noChangeArrowheads="1"/>
        </xdr:cNvSpPr>
      </xdr:nvSpPr>
      <xdr:spPr>
        <a:xfrm>
          <a:off x="2552700" y="440817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87</xdr:row>
      <xdr:rowOff>0</xdr:rowOff>
    </xdr:from>
    <xdr:ext cx="76200" cy="200025"/>
    <xdr:sp>
      <xdr:nvSpPr>
        <xdr:cNvPr id="3" name="Text Box 3"/>
        <xdr:cNvSpPr txBox="1">
          <a:spLocks noChangeArrowheads="1"/>
        </xdr:cNvSpPr>
      </xdr:nvSpPr>
      <xdr:spPr>
        <a:xfrm>
          <a:off x="2552700" y="440817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87</xdr:row>
      <xdr:rowOff>0</xdr:rowOff>
    </xdr:from>
    <xdr:ext cx="76200" cy="200025"/>
    <xdr:sp>
      <xdr:nvSpPr>
        <xdr:cNvPr id="4" name="Text Box 4"/>
        <xdr:cNvSpPr txBox="1">
          <a:spLocks noChangeArrowheads="1"/>
        </xdr:cNvSpPr>
      </xdr:nvSpPr>
      <xdr:spPr>
        <a:xfrm>
          <a:off x="2552700" y="440817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87</xdr:row>
      <xdr:rowOff>0</xdr:rowOff>
    </xdr:from>
    <xdr:ext cx="76200" cy="200025"/>
    <xdr:sp>
      <xdr:nvSpPr>
        <xdr:cNvPr id="5" name="Text Box 5"/>
        <xdr:cNvSpPr txBox="1">
          <a:spLocks noChangeArrowheads="1"/>
        </xdr:cNvSpPr>
      </xdr:nvSpPr>
      <xdr:spPr>
        <a:xfrm>
          <a:off x="2552700" y="440817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86</xdr:row>
      <xdr:rowOff>0</xdr:rowOff>
    </xdr:from>
    <xdr:ext cx="76200" cy="200025"/>
    <xdr:sp>
      <xdr:nvSpPr>
        <xdr:cNvPr id="6" name="Text Box 6"/>
        <xdr:cNvSpPr txBox="1">
          <a:spLocks noChangeArrowheads="1"/>
        </xdr:cNvSpPr>
      </xdr:nvSpPr>
      <xdr:spPr>
        <a:xfrm>
          <a:off x="2552700" y="439197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86</xdr:row>
      <xdr:rowOff>0</xdr:rowOff>
    </xdr:from>
    <xdr:ext cx="76200" cy="200025"/>
    <xdr:sp>
      <xdr:nvSpPr>
        <xdr:cNvPr id="7" name="Text Box 7"/>
        <xdr:cNvSpPr txBox="1">
          <a:spLocks noChangeArrowheads="1"/>
        </xdr:cNvSpPr>
      </xdr:nvSpPr>
      <xdr:spPr>
        <a:xfrm>
          <a:off x="2552700" y="439197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86</xdr:row>
      <xdr:rowOff>0</xdr:rowOff>
    </xdr:from>
    <xdr:ext cx="76200" cy="200025"/>
    <xdr:sp>
      <xdr:nvSpPr>
        <xdr:cNvPr id="8" name="Text Box 8"/>
        <xdr:cNvSpPr txBox="1">
          <a:spLocks noChangeArrowheads="1"/>
        </xdr:cNvSpPr>
      </xdr:nvSpPr>
      <xdr:spPr>
        <a:xfrm>
          <a:off x="2552700" y="439197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86</xdr:row>
      <xdr:rowOff>0</xdr:rowOff>
    </xdr:from>
    <xdr:ext cx="76200" cy="200025"/>
    <xdr:sp>
      <xdr:nvSpPr>
        <xdr:cNvPr id="9" name="Text Box 9"/>
        <xdr:cNvSpPr txBox="1">
          <a:spLocks noChangeArrowheads="1"/>
        </xdr:cNvSpPr>
      </xdr:nvSpPr>
      <xdr:spPr>
        <a:xfrm>
          <a:off x="2552700" y="439197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362950" y="962025"/>
          <a:ext cx="628650" cy="1905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0</xdr:colOff>
      <xdr:row>160</xdr:row>
      <xdr:rowOff>0</xdr:rowOff>
    </xdr:from>
    <xdr:ext cx="76200" cy="200025"/>
    <xdr:sp>
      <xdr:nvSpPr>
        <xdr:cNvPr id="2" name="Text Box 2"/>
        <xdr:cNvSpPr txBox="1">
          <a:spLocks noChangeArrowheads="1"/>
        </xdr:cNvSpPr>
      </xdr:nvSpPr>
      <xdr:spPr>
        <a:xfrm>
          <a:off x="2495550" y="788003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160</xdr:row>
      <xdr:rowOff>0</xdr:rowOff>
    </xdr:from>
    <xdr:ext cx="76200" cy="200025"/>
    <xdr:sp>
      <xdr:nvSpPr>
        <xdr:cNvPr id="3" name="Text Box 3"/>
        <xdr:cNvSpPr txBox="1">
          <a:spLocks noChangeArrowheads="1"/>
        </xdr:cNvSpPr>
      </xdr:nvSpPr>
      <xdr:spPr>
        <a:xfrm>
          <a:off x="2495550" y="788003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160</xdr:row>
      <xdr:rowOff>0</xdr:rowOff>
    </xdr:from>
    <xdr:ext cx="76200" cy="200025"/>
    <xdr:sp>
      <xdr:nvSpPr>
        <xdr:cNvPr id="4" name="Text Box 4"/>
        <xdr:cNvSpPr txBox="1">
          <a:spLocks noChangeArrowheads="1"/>
        </xdr:cNvSpPr>
      </xdr:nvSpPr>
      <xdr:spPr>
        <a:xfrm>
          <a:off x="2495550" y="788003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160</xdr:row>
      <xdr:rowOff>0</xdr:rowOff>
    </xdr:from>
    <xdr:ext cx="76200" cy="200025"/>
    <xdr:sp>
      <xdr:nvSpPr>
        <xdr:cNvPr id="5" name="Text Box 5"/>
        <xdr:cNvSpPr txBox="1">
          <a:spLocks noChangeArrowheads="1"/>
        </xdr:cNvSpPr>
      </xdr:nvSpPr>
      <xdr:spPr>
        <a:xfrm>
          <a:off x="2495550" y="788003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159</xdr:row>
      <xdr:rowOff>0</xdr:rowOff>
    </xdr:from>
    <xdr:ext cx="76200" cy="200025"/>
    <xdr:sp>
      <xdr:nvSpPr>
        <xdr:cNvPr id="6" name="Text Box 6"/>
        <xdr:cNvSpPr txBox="1">
          <a:spLocks noChangeArrowheads="1"/>
        </xdr:cNvSpPr>
      </xdr:nvSpPr>
      <xdr:spPr>
        <a:xfrm>
          <a:off x="2495550" y="786384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159</xdr:row>
      <xdr:rowOff>0</xdr:rowOff>
    </xdr:from>
    <xdr:ext cx="76200" cy="200025"/>
    <xdr:sp>
      <xdr:nvSpPr>
        <xdr:cNvPr id="7" name="Text Box 7"/>
        <xdr:cNvSpPr txBox="1">
          <a:spLocks noChangeArrowheads="1"/>
        </xdr:cNvSpPr>
      </xdr:nvSpPr>
      <xdr:spPr>
        <a:xfrm>
          <a:off x="2495550" y="786384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159</xdr:row>
      <xdr:rowOff>0</xdr:rowOff>
    </xdr:from>
    <xdr:ext cx="76200" cy="200025"/>
    <xdr:sp>
      <xdr:nvSpPr>
        <xdr:cNvPr id="8" name="Text Box 8"/>
        <xdr:cNvSpPr txBox="1">
          <a:spLocks noChangeArrowheads="1"/>
        </xdr:cNvSpPr>
      </xdr:nvSpPr>
      <xdr:spPr>
        <a:xfrm>
          <a:off x="2495550" y="786384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159</xdr:row>
      <xdr:rowOff>0</xdr:rowOff>
    </xdr:from>
    <xdr:ext cx="76200" cy="200025"/>
    <xdr:sp>
      <xdr:nvSpPr>
        <xdr:cNvPr id="9" name="Text Box 9"/>
        <xdr:cNvSpPr txBox="1">
          <a:spLocks noChangeArrowheads="1"/>
        </xdr:cNvSpPr>
      </xdr:nvSpPr>
      <xdr:spPr>
        <a:xfrm>
          <a:off x="2495550" y="786384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7810500" y="962025"/>
          <a:ext cx="609600" cy="1905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0</xdr:colOff>
      <xdr:row>64</xdr:row>
      <xdr:rowOff>0</xdr:rowOff>
    </xdr:from>
    <xdr:ext cx="76200" cy="200025"/>
    <xdr:sp>
      <xdr:nvSpPr>
        <xdr:cNvPr id="2" name="Text Box 2"/>
        <xdr:cNvSpPr txBox="1">
          <a:spLocks noChangeArrowheads="1"/>
        </xdr:cNvSpPr>
      </xdr:nvSpPr>
      <xdr:spPr>
        <a:xfrm>
          <a:off x="2533650" y="249364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64</xdr:row>
      <xdr:rowOff>0</xdr:rowOff>
    </xdr:from>
    <xdr:ext cx="76200" cy="200025"/>
    <xdr:sp>
      <xdr:nvSpPr>
        <xdr:cNvPr id="3" name="Text Box 3"/>
        <xdr:cNvSpPr txBox="1">
          <a:spLocks noChangeArrowheads="1"/>
        </xdr:cNvSpPr>
      </xdr:nvSpPr>
      <xdr:spPr>
        <a:xfrm>
          <a:off x="2533650" y="249364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64</xdr:row>
      <xdr:rowOff>0</xdr:rowOff>
    </xdr:from>
    <xdr:ext cx="76200" cy="200025"/>
    <xdr:sp>
      <xdr:nvSpPr>
        <xdr:cNvPr id="4" name="Text Box 4"/>
        <xdr:cNvSpPr txBox="1">
          <a:spLocks noChangeArrowheads="1"/>
        </xdr:cNvSpPr>
      </xdr:nvSpPr>
      <xdr:spPr>
        <a:xfrm>
          <a:off x="2533650" y="249364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64</xdr:row>
      <xdr:rowOff>0</xdr:rowOff>
    </xdr:from>
    <xdr:ext cx="76200" cy="200025"/>
    <xdr:sp>
      <xdr:nvSpPr>
        <xdr:cNvPr id="5" name="Text Box 5"/>
        <xdr:cNvSpPr txBox="1">
          <a:spLocks noChangeArrowheads="1"/>
        </xdr:cNvSpPr>
      </xdr:nvSpPr>
      <xdr:spPr>
        <a:xfrm>
          <a:off x="2533650" y="249364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63</xdr:row>
      <xdr:rowOff>0</xdr:rowOff>
    </xdr:from>
    <xdr:ext cx="76200" cy="200025"/>
    <xdr:sp>
      <xdr:nvSpPr>
        <xdr:cNvPr id="6" name="Text Box 6"/>
        <xdr:cNvSpPr txBox="1">
          <a:spLocks noChangeArrowheads="1"/>
        </xdr:cNvSpPr>
      </xdr:nvSpPr>
      <xdr:spPr>
        <a:xfrm>
          <a:off x="2533650" y="24774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63</xdr:row>
      <xdr:rowOff>0</xdr:rowOff>
    </xdr:from>
    <xdr:ext cx="76200" cy="200025"/>
    <xdr:sp>
      <xdr:nvSpPr>
        <xdr:cNvPr id="7" name="Text Box 7"/>
        <xdr:cNvSpPr txBox="1">
          <a:spLocks noChangeArrowheads="1"/>
        </xdr:cNvSpPr>
      </xdr:nvSpPr>
      <xdr:spPr>
        <a:xfrm>
          <a:off x="2533650" y="24774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63</xdr:row>
      <xdr:rowOff>0</xdr:rowOff>
    </xdr:from>
    <xdr:ext cx="76200" cy="200025"/>
    <xdr:sp>
      <xdr:nvSpPr>
        <xdr:cNvPr id="8" name="Text Box 8"/>
        <xdr:cNvSpPr txBox="1">
          <a:spLocks noChangeArrowheads="1"/>
        </xdr:cNvSpPr>
      </xdr:nvSpPr>
      <xdr:spPr>
        <a:xfrm>
          <a:off x="2533650" y="24774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63</xdr:row>
      <xdr:rowOff>0</xdr:rowOff>
    </xdr:from>
    <xdr:ext cx="76200" cy="200025"/>
    <xdr:sp>
      <xdr:nvSpPr>
        <xdr:cNvPr id="9" name="Text Box 9"/>
        <xdr:cNvSpPr txBox="1">
          <a:spLocks noChangeArrowheads="1"/>
        </xdr:cNvSpPr>
      </xdr:nvSpPr>
      <xdr:spPr>
        <a:xfrm>
          <a:off x="2533650" y="24774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372475" y="962025"/>
          <a:ext cx="561975" cy="1905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0</xdr:colOff>
      <xdr:row>72</xdr:row>
      <xdr:rowOff>0</xdr:rowOff>
    </xdr:from>
    <xdr:ext cx="76200" cy="200025"/>
    <xdr:sp>
      <xdr:nvSpPr>
        <xdr:cNvPr id="2" name="Text Box 2"/>
        <xdr:cNvSpPr txBox="1">
          <a:spLocks noChangeArrowheads="1"/>
        </xdr:cNvSpPr>
      </xdr:nvSpPr>
      <xdr:spPr>
        <a:xfrm>
          <a:off x="2562225" y="19564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72</xdr:row>
      <xdr:rowOff>0</xdr:rowOff>
    </xdr:from>
    <xdr:ext cx="76200" cy="200025"/>
    <xdr:sp>
      <xdr:nvSpPr>
        <xdr:cNvPr id="3" name="Text Box 3"/>
        <xdr:cNvSpPr txBox="1">
          <a:spLocks noChangeArrowheads="1"/>
        </xdr:cNvSpPr>
      </xdr:nvSpPr>
      <xdr:spPr>
        <a:xfrm>
          <a:off x="2562225" y="19564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72</xdr:row>
      <xdr:rowOff>0</xdr:rowOff>
    </xdr:from>
    <xdr:ext cx="76200" cy="200025"/>
    <xdr:sp>
      <xdr:nvSpPr>
        <xdr:cNvPr id="4" name="Text Box 4"/>
        <xdr:cNvSpPr txBox="1">
          <a:spLocks noChangeArrowheads="1"/>
        </xdr:cNvSpPr>
      </xdr:nvSpPr>
      <xdr:spPr>
        <a:xfrm>
          <a:off x="2562225" y="19564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72</xdr:row>
      <xdr:rowOff>0</xdr:rowOff>
    </xdr:from>
    <xdr:ext cx="76200" cy="200025"/>
    <xdr:sp>
      <xdr:nvSpPr>
        <xdr:cNvPr id="5" name="Text Box 5"/>
        <xdr:cNvSpPr txBox="1">
          <a:spLocks noChangeArrowheads="1"/>
        </xdr:cNvSpPr>
      </xdr:nvSpPr>
      <xdr:spPr>
        <a:xfrm>
          <a:off x="2562225" y="19564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70</xdr:row>
      <xdr:rowOff>0</xdr:rowOff>
    </xdr:from>
    <xdr:ext cx="76200" cy="200025"/>
    <xdr:sp>
      <xdr:nvSpPr>
        <xdr:cNvPr id="6" name="Text Box 6"/>
        <xdr:cNvSpPr txBox="1">
          <a:spLocks noChangeArrowheads="1"/>
        </xdr:cNvSpPr>
      </xdr:nvSpPr>
      <xdr:spPr>
        <a:xfrm>
          <a:off x="2562225" y="19240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70</xdr:row>
      <xdr:rowOff>0</xdr:rowOff>
    </xdr:from>
    <xdr:ext cx="76200" cy="200025"/>
    <xdr:sp>
      <xdr:nvSpPr>
        <xdr:cNvPr id="7" name="Text Box 7"/>
        <xdr:cNvSpPr txBox="1">
          <a:spLocks noChangeArrowheads="1"/>
        </xdr:cNvSpPr>
      </xdr:nvSpPr>
      <xdr:spPr>
        <a:xfrm>
          <a:off x="2562225" y="19240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70</xdr:row>
      <xdr:rowOff>0</xdr:rowOff>
    </xdr:from>
    <xdr:ext cx="76200" cy="200025"/>
    <xdr:sp>
      <xdr:nvSpPr>
        <xdr:cNvPr id="8" name="Text Box 8"/>
        <xdr:cNvSpPr txBox="1">
          <a:spLocks noChangeArrowheads="1"/>
        </xdr:cNvSpPr>
      </xdr:nvSpPr>
      <xdr:spPr>
        <a:xfrm>
          <a:off x="2562225" y="19240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70</xdr:row>
      <xdr:rowOff>0</xdr:rowOff>
    </xdr:from>
    <xdr:ext cx="76200" cy="200025"/>
    <xdr:sp>
      <xdr:nvSpPr>
        <xdr:cNvPr id="9" name="Text Box 9"/>
        <xdr:cNvSpPr txBox="1">
          <a:spLocks noChangeArrowheads="1"/>
        </xdr:cNvSpPr>
      </xdr:nvSpPr>
      <xdr:spPr>
        <a:xfrm>
          <a:off x="2562225" y="19240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0"/>
  <sheetViews>
    <sheetView zoomScalePageLayoutView="0" workbookViewId="0" topLeftCell="A1">
      <selection activeCell="H10" sqref="H10"/>
    </sheetView>
  </sheetViews>
  <sheetFormatPr defaultColWidth="9.140625" defaultRowHeight="12.75"/>
  <cols>
    <col min="1" max="1" width="4.140625" style="3" customWidth="1"/>
    <col min="2" max="2" width="14.8515625" style="3" customWidth="1"/>
    <col min="3" max="3" width="47.421875" style="2" customWidth="1"/>
    <col min="4" max="4" width="18.00390625" style="1" customWidth="1"/>
    <col min="5" max="6" width="9.140625" style="6" customWidth="1"/>
    <col min="7" max="7" width="9.57421875" style="6" bestFit="1" customWidth="1"/>
    <col min="8" max="16384" width="9.140625" style="6" customWidth="1"/>
  </cols>
  <sheetData>
    <row r="1" spans="1:4" ht="12.75">
      <c r="A1" s="206" t="s">
        <v>262</v>
      </c>
      <c r="B1" s="206"/>
      <c r="C1" s="206"/>
      <c r="D1" s="206"/>
    </row>
    <row r="2" ht="12.75">
      <c r="C2" s="65"/>
    </row>
    <row r="3" spans="1:3" ht="15.75">
      <c r="A3" s="10" t="s">
        <v>234</v>
      </c>
      <c r="B3" s="10"/>
      <c r="C3" s="133" t="s">
        <v>318</v>
      </c>
    </row>
    <row r="4" spans="1:3" ht="15">
      <c r="A4" s="10"/>
      <c r="B4" s="10"/>
      <c r="C4" s="56" t="s">
        <v>319</v>
      </c>
    </row>
    <row r="5" spans="1:3" ht="15">
      <c r="A5" s="10" t="s">
        <v>253</v>
      </c>
      <c r="B5" s="10"/>
      <c r="C5" s="56" t="s">
        <v>320</v>
      </c>
    </row>
    <row r="6" spans="1:3" ht="14.25">
      <c r="A6" s="10" t="s">
        <v>237</v>
      </c>
      <c r="B6" s="10"/>
      <c r="C6" s="66"/>
    </row>
    <row r="7" spans="1:3" ht="14.25">
      <c r="A7" s="10" t="s">
        <v>431</v>
      </c>
      <c r="B7" s="10"/>
      <c r="C7" s="65"/>
    </row>
    <row r="9" spans="1:5" ht="20.25" customHeight="1">
      <c r="A9" s="207" t="s">
        <v>238</v>
      </c>
      <c r="B9" s="213" t="s">
        <v>254</v>
      </c>
      <c r="C9" s="211" t="s">
        <v>255</v>
      </c>
      <c r="D9" s="209" t="s">
        <v>432</v>
      </c>
      <c r="E9" s="9"/>
    </row>
    <row r="10" spans="1:4" ht="56.25" customHeight="1">
      <c r="A10" s="208"/>
      <c r="B10" s="214"/>
      <c r="C10" s="212"/>
      <c r="D10" s="210"/>
    </row>
    <row r="11" spans="1:4" ht="12.75">
      <c r="A11" s="11"/>
      <c r="B11" s="11"/>
      <c r="C11" s="12"/>
      <c r="D11" s="13"/>
    </row>
    <row r="12" spans="1:4" ht="12.75">
      <c r="A12" s="16">
        <v>1</v>
      </c>
      <c r="B12" s="18">
        <v>1</v>
      </c>
      <c r="C12" s="83" t="s">
        <v>265</v>
      </c>
      <c r="D12" s="89"/>
    </row>
    <row r="13" spans="1:7" ht="12.75">
      <c r="A13" s="91"/>
      <c r="B13" s="92"/>
      <c r="C13" s="93"/>
      <c r="D13" s="90"/>
      <c r="G13" s="114"/>
    </row>
    <row r="14" spans="1:4" ht="12.75">
      <c r="A14" s="91">
        <v>2</v>
      </c>
      <c r="B14" s="92">
        <v>2</v>
      </c>
      <c r="C14" s="83" t="s">
        <v>266</v>
      </c>
      <c r="D14" s="90"/>
    </row>
    <row r="15" spans="1:4" ht="12.75">
      <c r="A15" s="91"/>
      <c r="B15" s="92"/>
      <c r="C15" s="93"/>
      <c r="D15" s="90"/>
    </row>
    <row r="16" spans="1:4" ht="12.75">
      <c r="A16" s="91">
        <v>3</v>
      </c>
      <c r="B16" s="92">
        <v>3</v>
      </c>
      <c r="C16" s="93" t="s">
        <v>264</v>
      </c>
      <c r="D16" s="90"/>
    </row>
    <row r="17" spans="1:4" ht="12.75">
      <c r="A17" s="91"/>
      <c r="B17" s="92"/>
      <c r="C17" s="93"/>
      <c r="D17" s="90"/>
    </row>
    <row r="18" spans="1:4" ht="12.75">
      <c r="A18" s="19"/>
      <c r="B18" s="20"/>
      <c r="C18" s="21"/>
      <c r="D18" s="90"/>
    </row>
    <row r="19" spans="1:4" ht="12.75">
      <c r="A19" s="48"/>
      <c r="B19" s="48"/>
      <c r="C19" s="22" t="s">
        <v>250</v>
      </c>
      <c r="D19" s="67"/>
    </row>
    <row r="20" spans="1:4" ht="12.75">
      <c r="A20" s="48"/>
      <c r="B20" s="48"/>
      <c r="C20" s="23" t="s">
        <v>232</v>
      </c>
      <c r="D20" s="67"/>
    </row>
    <row r="21" spans="1:4" s="72" customFormat="1" ht="15">
      <c r="A21" s="69"/>
      <c r="B21" s="69"/>
      <c r="C21" s="70" t="s">
        <v>256</v>
      </c>
      <c r="D21" s="71"/>
    </row>
    <row r="22" spans="1:4" ht="12.75">
      <c r="A22" s="48"/>
      <c r="B22" s="48"/>
      <c r="C22" s="73"/>
      <c r="D22" s="74"/>
    </row>
    <row r="23" spans="1:4" ht="12.75">
      <c r="A23" s="48"/>
      <c r="B23" s="48"/>
      <c r="C23" s="73"/>
      <c r="D23" s="74"/>
    </row>
    <row r="26" spans="2:5" ht="12.75">
      <c r="B26" s="47" t="s">
        <v>257</v>
      </c>
      <c r="C26" s="203"/>
      <c r="D26" s="204"/>
      <c r="E26" s="204"/>
    </row>
    <row r="27" spans="2:5" ht="12.75">
      <c r="B27" s="47"/>
      <c r="C27" s="205"/>
      <c r="D27" s="204"/>
      <c r="E27" s="204"/>
    </row>
    <row r="28" spans="2:5" ht="12.75">
      <c r="B28" s="47"/>
      <c r="C28" s="4"/>
      <c r="D28" s="111"/>
      <c r="E28" s="3"/>
    </row>
    <row r="29" spans="2:5" ht="12.75">
      <c r="B29" s="47" t="s">
        <v>259</v>
      </c>
      <c r="C29" s="203"/>
      <c r="D29" s="204"/>
      <c r="E29" s="204"/>
    </row>
    <row r="30" spans="3:5" ht="12.75">
      <c r="C30" s="205"/>
      <c r="D30" s="204"/>
      <c r="E30" s="204"/>
    </row>
  </sheetData>
  <sheetProtection/>
  <mergeCells count="9">
    <mergeCell ref="C26:E26"/>
    <mergeCell ref="C27:E27"/>
    <mergeCell ref="C29:E29"/>
    <mergeCell ref="C30:E30"/>
    <mergeCell ref="A1:D1"/>
    <mergeCell ref="A9:A10"/>
    <mergeCell ref="D9:D10"/>
    <mergeCell ref="C9:C10"/>
    <mergeCell ref="B9:B10"/>
  </mergeCells>
  <printOptions/>
  <pageMargins left="0.75" right="0.75" top="1.72" bottom="1" header="0.5" footer="0.5"/>
  <pageSetup horizontalDpi="600" verticalDpi="600" orientation="portrait" paperSize="9" r:id="rId1"/>
  <headerFooter alignWithMargins="0">
    <oddHeader>&amp;RAPSTIPRINU
_______________________
&amp;8(Pasūtītāja paraksts un tā atšifrējums)
Z.V.
________.gada____._____________
</oddHeader>
    <oddFooter>&amp;C&amp;8&amp;P</oddFooter>
  </headerFooter>
</worksheet>
</file>

<file path=xl/worksheets/sheet10.xml><?xml version="1.0" encoding="utf-8"?>
<worksheet xmlns="http://schemas.openxmlformats.org/spreadsheetml/2006/main" xmlns:r="http://schemas.openxmlformats.org/officeDocument/2006/relationships">
  <sheetPr>
    <tabColor rgb="FFD60093"/>
  </sheetPr>
  <dimension ref="A1:I27"/>
  <sheetViews>
    <sheetView zoomScalePageLayoutView="0" workbookViewId="0" topLeftCell="A1">
      <selection activeCell="L10" sqref="L10"/>
    </sheetView>
  </sheetViews>
  <sheetFormatPr defaultColWidth="9.140625" defaultRowHeight="12.75"/>
  <cols>
    <col min="1" max="1" width="4.140625" style="3" customWidth="1"/>
    <col min="2" max="2" width="6.28125" style="3" customWidth="1"/>
    <col min="3" max="3" width="21.57421875" style="2" customWidth="1"/>
    <col min="4" max="4" width="8.57421875" style="1" customWidth="1"/>
    <col min="5" max="5" width="8.8515625" style="3" customWidth="1"/>
    <col min="6" max="6" width="9.140625" style="4" customWidth="1"/>
    <col min="7" max="8" width="9.140625" style="5" customWidth="1"/>
    <col min="9" max="16384" width="9.140625" style="6" customWidth="1"/>
  </cols>
  <sheetData>
    <row r="1" spans="1:4" ht="14.25">
      <c r="A1" s="10" t="s">
        <v>234</v>
      </c>
      <c r="B1" s="10"/>
      <c r="D1" s="78" t="s">
        <v>264</v>
      </c>
    </row>
    <row r="2" spans="1:4" ht="15">
      <c r="A2" s="10" t="s">
        <v>235</v>
      </c>
      <c r="B2" s="10"/>
      <c r="D2" s="56" t="s">
        <v>322</v>
      </c>
    </row>
    <row r="3" spans="1:4" ht="15">
      <c r="A3" s="10"/>
      <c r="B3" s="10"/>
      <c r="D3" s="56" t="s">
        <v>321</v>
      </c>
    </row>
    <row r="4" spans="1:4" ht="15">
      <c r="A4" s="10" t="s">
        <v>236</v>
      </c>
      <c r="B4" s="10"/>
      <c r="D4" s="56" t="s">
        <v>320</v>
      </c>
    </row>
    <row r="5" spans="1:7" ht="14.25">
      <c r="A5" s="10" t="s">
        <v>237</v>
      </c>
      <c r="B5" s="10"/>
      <c r="D5" s="66"/>
      <c r="G5" s="64"/>
    </row>
    <row r="6" spans="1:4" ht="14.25">
      <c r="A6" s="10" t="s">
        <v>434</v>
      </c>
      <c r="B6" s="10"/>
      <c r="D6" s="79"/>
    </row>
    <row r="7" spans="1:4" ht="14.25">
      <c r="A7" s="10" t="s">
        <v>246</v>
      </c>
      <c r="B7" s="10"/>
      <c r="D7" s="79"/>
    </row>
    <row r="8" spans="1:2" ht="14.25">
      <c r="A8" s="10" t="s">
        <v>431</v>
      </c>
      <c r="B8" s="10"/>
    </row>
    <row r="10" spans="1:9" ht="20.25" customHeight="1">
      <c r="A10" s="207" t="s">
        <v>238</v>
      </c>
      <c r="B10" s="213" t="s">
        <v>247</v>
      </c>
      <c r="C10" s="211" t="s">
        <v>248</v>
      </c>
      <c r="D10" s="218" t="s">
        <v>449</v>
      </c>
      <c r="E10" s="217" t="s">
        <v>249</v>
      </c>
      <c r="F10" s="217"/>
      <c r="G10" s="217"/>
      <c r="H10" s="215" t="s">
        <v>244</v>
      </c>
      <c r="I10" s="9"/>
    </row>
    <row r="11" spans="1:8" ht="78.75" customHeight="1">
      <c r="A11" s="208"/>
      <c r="B11" s="214"/>
      <c r="C11" s="212"/>
      <c r="D11" s="219"/>
      <c r="E11" s="8" t="s">
        <v>440</v>
      </c>
      <c r="F11" s="8" t="s">
        <v>441</v>
      </c>
      <c r="G11" s="8" t="s">
        <v>442</v>
      </c>
      <c r="H11" s="216"/>
    </row>
    <row r="12" spans="1:8" ht="12.75">
      <c r="A12" s="27"/>
      <c r="B12" s="26"/>
      <c r="C12" s="82"/>
      <c r="D12" s="29"/>
      <c r="E12" s="25"/>
      <c r="F12" s="30"/>
      <c r="G12" s="31"/>
      <c r="H12" s="32"/>
    </row>
    <row r="13" spans="1:8" s="101" customFormat="1" ht="12.75">
      <c r="A13" s="94">
        <v>1</v>
      </c>
      <c r="B13" s="95" t="s">
        <v>274</v>
      </c>
      <c r="C13" s="96" t="s">
        <v>380</v>
      </c>
      <c r="D13" s="97"/>
      <c r="E13" s="98"/>
      <c r="F13" s="99"/>
      <c r="G13" s="98"/>
      <c r="H13" s="100"/>
    </row>
    <row r="14" spans="1:8" ht="12.75">
      <c r="A14" s="19"/>
      <c r="B14" s="20"/>
      <c r="C14" s="28"/>
      <c r="D14" s="85"/>
      <c r="E14" s="80"/>
      <c r="F14" s="86"/>
      <c r="G14" s="80"/>
      <c r="H14" s="87"/>
    </row>
    <row r="15" spans="3:8" ht="12.75">
      <c r="C15" s="22" t="s">
        <v>250</v>
      </c>
      <c r="D15" s="88"/>
      <c r="E15" s="81"/>
      <c r="F15" s="81"/>
      <c r="G15" s="81"/>
      <c r="H15" s="14"/>
    </row>
    <row r="16" spans="3:4" ht="12.75">
      <c r="C16" s="23" t="s">
        <v>299</v>
      </c>
      <c r="D16" s="68"/>
    </row>
    <row r="17" spans="3:4" ht="12.75">
      <c r="C17" s="84" t="s">
        <v>261</v>
      </c>
      <c r="D17" s="68"/>
    </row>
    <row r="18" spans="3:4" ht="12.75">
      <c r="C18" s="23" t="s">
        <v>300</v>
      </c>
      <c r="D18" s="68"/>
    </row>
    <row r="19" spans="3:4" ht="38.25">
      <c r="C19" s="23" t="s">
        <v>433</v>
      </c>
      <c r="D19" s="113"/>
    </row>
    <row r="20" spans="3:4" ht="12.75">
      <c r="C20" s="24" t="s">
        <v>251</v>
      </c>
      <c r="D20" s="68"/>
    </row>
    <row r="23" spans="3:7" ht="12.75">
      <c r="C23" s="46" t="s">
        <v>257</v>
      </c>
      <c r="D23" s="203"/>
      <c r="E23" s="204"/>
      <c r="F23" s="204"/>
      <c r="G23" s="4"/>
    </row>
    <row r="24" spans="4:7" ht="12.75">
      <c r="D24" s="205"/>
      <c r="E24" s="204"/>
      <c r="F24" s="204"/>
      <c r="G24" s="4"/>
    </row>
    <row r="25" spans="4:7" ht="12.75">
      <c r="D25" s="4"/>
      <c r="E25" s="111"/>
      <c r="F25" s="3"/>
      <c r="G25" s="4"/>
    </row>
    <row r="26" spans="3:7" ht="12.75">
      <c r="C26" s="46" t="s">
        <v>259</v>
      </c>
      <c r="D26" s="203"/>
      <c r="E26" s="204"/>
      <c r="F26" s="204"/>
      <c r="G26" s="4"/>
    </row>
    <row r="27" spans="4:6" ht="12.75">
      <c r="D27" s="205"/>
      <c r="E27" s="204"/>
      <c r="F27" s="204"/>
    </row>
  </sheetData>
  <sheetProtection/>
  <mergeCells count="10">
    <mergeCell ref="D23:F23"/>
    <mergeCell ref="D24:F24"/>
    <mergeCell ref="D26:F26"/>
    <mergeCell ref="D27:F27"/>
    <mergeCell ref="H10:H11"/>
    <mergeCell ref="A10:A11"/>
    <mergeCell ref="B10:B11"/>
    <mergeCell ref="C10:C11"/>
    <mergeCell ref="D10:D11"/>
    <mergeCell ref="E10:G10"/>
  </mergeCells>
  <printOptions/>
  <pageMargins left="0.7480314960629921" right="0.7086614173228347" top="1.220472440944882" bottom="0.984251968503937" header="0.5118110236220472" footer="0.5118110236220472"/>
  <pageSetup horizontalDpi="300" verticalDpi="300" orientation="portrait" paperSize="9" r:id="rId1"/>
  <headerFooter alignWithMargins="0">
    <oddHeader>&amp;C&amp;12&amp;UKOPSAVILKUMS PA DARBU VEIDIEM  Nr. 3&amp;U
</oddHeader>
    <oddFooter>&amp;C&amp;8&amp;P</oddFooter>
  </headerFooter>
</worksheet>
</file>

<file path=xl/worksheets/sheet11.xml><?xml version="1.0" encoding="utf-8"?>
<worksheet xmlns="http://schemas.openxmlformats.org/spreadsheetml/2006/main" xmlns:r="http://schemas.openxmlformats.org/officeDocument/2006/relationships">
  <sheetPr>
    <tabColor rgb="FFFF0000"/>
  </sheetPr>
  <dimension ref="A1:P79"/>
  <sheetViews>
    <sheetView tabSelected="1" zoomScalePageLayoutView="0" workbookViewId="0" topLeftCell="A52">
      <selection activeCell="B67" sqref="B67"/>
    </sheetView>
  </sheetViews>
  <sheetFormatPr defaultColWidth="9.140625" defaultRowHeight="12.75"/>
  <cols>
    <col min="1" max="1" width="5.7109375" style="3" customWidth="1"/>
    <col min="2" max="2" width="32.7109375" style="2" customWidth="1"/>
    <col min="3" max="3" width="6.421875" style="1" customWidth="1"/>
    <col min="4" max="4" width="6.8515625" style="3" customWidth="1"/>
    <col min="5" max="5" width="6.28125" style="3" customWidth="1"/>
    <col min="6" max="6" width="6.57421875" style="4" customWidth="1"/>
    <col min="7" max="7" width="6.421875" style="5" customWidth="1"/>
    <col min="8" max="8" width="6.8515625" style="5" customWidth="1"/>
    <col min="9" max="9" width="6.28125" style="5" customWidth="1"/>
    <col min="10" max="10" width="7.7109375" style="5" customWidth="1"/>
    <col min="11" max="14" width="8.421875" style="5" customWidth="1"/>
    <col min="15" max="15" width="8.421875" style="6" customWidth="1"/>
    <col min="16" max="16384" width="9.140625" style="6" customWidth="1"/>
  </cols>
  <sheetData>
    <row r="1" spans="1:15" ht="14.25">
      <c r="A1" s="49" t="s">
        <v>234</v>
      </c>
      <c r="B1" s="50"/>
      <c r="C1" s="78" t="s">
        <v>264</v>
      </c>
      <c r="D1" s="52"/>
      <c r="E1" s="52"/>
      <c r="F1" s="53"/>
      <c r="G1" s="54"/>
      <c r="H1" s="54"/>
      <c r="I1" s="54"/>
      <c r="J1" s="54"/>
      <c r="K1" s="54"/>
      <c r="L1" s="54"/>
      <c r="M1" s="54"/>
      <c r="N1" s="54"/>
      <c r="O1" s="55"/>
    </row>
    <row r="2" spans="1:15" ht="15">
      <c r="A2" s="49" t="s">
        <v>235</v>
      </c>
      <c r="B2" s="50"/>
      <c r="C2" s="56" t="s">
        <v>349</v>
      </c>
      <c r="D2" s="52"/>
      <c r="E2" s="52"/>
      <c r="F2" s="53"/>
      <c r="G2" s="54"/>
      <c r="H2" s="54"/>
      <c r="I2" s="54"/>
      <c r="J2" s="54"/>
      <c r="K2" s="54"/>
      <c r="L2" s="54"/>
      <c r="M2" s="54"/>
      <c r="N2" s="54"/>
      <c r="O2" s="55"/>
    </row>
    <row r="3" spans="1:15" ht="15">
      <c r="A3" s="49"/>
      <c r="B3" s="50"/>
      <c r="C3" s="56" t="s">
        <v>350</v>
      </c>
      <c r="D3" s="52"/>
      <c r="E3" s="52"/>
      <c r="F3" s="53"/>
      <c r="G3" s="54"/>
      <c r="H3" s="54"/>
      <c r="I3" s="54"/>
      <c r="J3" s="54"/>
      <c r="K3" s="54"/>
      <c r="L3" s="54"/>
      <c r="M3" s="54"/>
      <c r="N3" s="54"/>
      <c r="O3" s="55"/>
    </row>
    <row r="4" spans="1:15" ht="15">
      <c r="A4" s="49" t="s">
        <v>236</v>
      </c>
      <c r="B4" s="50"/>
      <c r="C4" s="56" t="s">
        <v>320</v>
      </c>
      <c r="D4" s="52"/>
      <c r="E4" s="52"/>
      <c r="F4" s="53"/>
      <c r="G4" s="54"/>
      <c r="H4" s="54"/>
      <c r="I4" s="54"/>
      <c r="J4" s="54"/>
      <c r="K4" s="54"/>
      <c r="L4" s="54"/>
      <c r="M4" s="54"/>
      <c r="N4" s="54"/>
      <c r="O4" s="55"/>
    </row>
    <row r="5" spans="1:15" ht="14.25">
      <c r="A5" s="49" t="s">
        <v>237</v>
      </c>
      <c r="B5" s="50"/>
      <c r="C5" s="57"/>
      <c r="D5" s="52"/>
      <c r="E5" s="52"/>
      <c r="F5" s="53"/>
      <c r="G5" s="54"/>
      <c r="H5" s="54"/>
      <c r="I5" s="54"/>
      <c r="J5" s="54"/>
      <c r="K5" s="54"/>
      <c r="L5" s="54"/>
      <c r="M5" s="54"/>
      <c r="N5" s="54"/>
      <c r="O5" s="55"/>
    </row>
    <row r="6" spans="1:15" ht="14.25">
      <c r="A6" s="49" t="s">
        <v>450</v>
      </c>
      <c r="B6" s="50"/>
      <c r="C6" s="58"/>
      <c r="D6" s="52"/>
      <c r="E6" s="52"/>
      <c r="F6" s="53"/>
      <c r="G6" s="54"/>
      <c r="H6" s="54"/>
      <c r="I6" s="54"/>
      <c r="J6" s="54"/>
      <c r="K6" s="54"/>
      <c r="L6" s="54"/>
      <c r="M6" s="54"/>
      <c r="N6" s="59" t="s">
        <v>258</v>
      </c>
      <c r="O6" s="60">
        <f>O71</f>
        <v>0</v>
      </c>
    </row>
    <row r="7" spans="1:15" ht="14.25">
      <c r="A7" s="49" t="s">
        <v>431</v>
      </c>
      <c r="B7" s="50"/>
      <c r="C7" s="58"/>
      <c r="D7" s="52"/>
      <c r="E7" s="52"/>
      <c r="F7" s="53"/>
      <c r="G7" s="54"/>
      <c r="H7" s="54"/>
      <c r="I7" s="54"/>
      <c r="J7" s="54"/>
      <c r="K7" s="54"/>
      <c r="L7" s="54"/>
      <c r="M7" s="54"/>
      <c r="N7" s="54"/>
      <c r="O7" s="55"/>
    </row>
    <row r="8" spans="1:16" ht="20.25" customHeight="1">
      <c r="A8" s="207" t="s">
        <v>238</v>
      </c>
      <c r="B8" s="222" t="s">
        <v>239</v>
      </c>
      <c r="C8" s="218" t="s">
        <v>240</v>
      </c>
      <c r="D8" s="207" t="s">
        <v>241</v>
      </c>
      <c r="E8" s="217" t="s">
        <v>242</v>
      </c>
      <c r="F8" s="217"/>
      <c r="G8" s="217"/>
      <c r="H8" s="217"/>
      <c r="I8" s="217"/>
      <c r="J8" s="221"/>
      <c r="K8" s="220" t="s">
        <v>245</v>
      </c>
      <c r="L8" s="217"/>
      <c r="M8" s="217"/>
      <c r="N8" s="217"/>
      <c r="O8" s="221"/>
      <c r="P8" s="9"/>
    </row>
    <row r="9" spans="1:15" ht="78.75" customHeight="1">
      <c r="A9" s="208"/>
      <c r="B9" s="223"/>
      <c r="C9" s="219"/>
      <c r="D9" s="208"/>
      <c r="E9" s="7" t="s">
        <v>243</v>
      </c>
      <c r="F9" s="7" t="s">
        <v>439</v>
      </c>
      <c r="G9" s="8" t="s">
        <v>440</v>
      </c>
      <c r="H9" s="8" t="s">
        <v>441</v>
      </c>
      <c r="I9" s="8" t="s">
        <v>442</v>
      </c>
      <c r="J9" s="8" t="s">
        <v>443</v>
      </c>
      <c r="K9" s="8" t="s">
        <v>244</v>
      </c>
      <c r="L9" s="8" t="s">
        <v>440</v>
      </c>
      <c r="M9" s="8" t="s">
        <v>441</v>
      </c>
      <c r="N9" s="8" t="s">
        <v>442</v>
      </c>
      <c r="O9" s="8" t="s">
        <v>444</v>
      </c>
    </row>
    <row r="10" spans="1:15" ht="12.75">
      <c r="A10" s="17"/>
      <c r="B10" s="102"/>
      <c r="C10" s="74"/>
      <c r="D10" s="11"/>
      <c r="E10" s="33"/>
      <c r="F10" s="30"/>
      <c r="G10" s="34"/>
      <c r="H10" s="32"/>
      <c r="I10" s="34"/>
      <c r="J10" s="32"/>
      <c r="K10" s="34"/>
      <c r="L10" s="32"/>
      <c r="M10" s="34"/>
      <c r="N10" s="32"/>
      <c r="O10" s="35"/>
    </row>
    <row r="11" spans="1:15" ht="15">
      <c r="A11" s="235" t="s">
        <v>384</v>
      </c>
      <c r="B11" s="236"/>
      <c r="C11" s="236"/>
      <c r="D11" s="236"/>
      <c r="E11" s="236"/>
      <c r="F11" s="237"/>
      <c r="G11" s="34"/>
      <c r="H11" s="178"/>
      <c r="I11" s="34"/>
      <c r="J11" s="178"/>
      <c r="K11" s="34"/>
      <c r="L11" s="178"/>
      <c r="M11" s="34"/>
      <c r="N11" s="178"/>
      <c r="O11" s="179"/>
    </row>
    <row r="12" spans="1:15" s="77" customFormat="1" ht="17.25" customHeight="1">
      <c r="A12" s="238" t="s">
        <v>390</v>
      </c>
      <c r="B12" s="239"/>
      <c r="C12" s="187"/>
      <c r="D12" s="188"/>
      <c r="E12" s="130"/>
      <c r="F12" s="108"/>
      <c r="G12" s="76"/>
      <c r="H12" s="75"/>
      <c r="I12" s="76"/>
      <c r="J12" s="75"/>
      <c r="K12" s="76"/>
      <c r="L12" s="75"/>
      <c r="M12" s="76"/>
      <c r="N12" s="75"/>
      <c r="O12" s="75"/>
    </row>
    <row r="13" spans="1:15" s="77" customFormat="1" ht="15" customHeight="1">
      <c r="A13" s="175">
        <v>1</v>
      </c>
      <c r="B13" s="169" t="s">
        <v>391</v>
      </c>
      <c r="C13" s="170" t="s">
        <v>302</v>
      </c>
      <c r="D13" s="170">
        <v>1</v>
      </c>
      <c r="E13" s="170"/>
      <c r="F13" s="172"/>
      <c r="G13" s="76"/>
      <c r="H13" s="75"/>
      <c r="I13" s="76"/>
      <c r="J13" s="75"/>
      <c r="K13" s="76"/>
      <c r="L13" s="75"/>
      <c r="M13" s="76"/>
      <c r="N13" s="75"/>
      <c r="O13" s="75"/>
    </row>
    <row r="14" spans="1:15" s="77" customFormat="1" ht="15.75" customHeight="1">
      <c r="A14" s="170"/>
      <c r="B14" s="171" t="s">
        <v>392</v>
      </c>
      <c r="C14" s="170"/>
      <c r="D14" s="170"/>
      <c r="E14" s="170"/>
      <c r="F14" s="172"/>
      <c r="G14" s="76"/>
      <c r="H14" s="75"/>
      <c r="I14" s="76"/>
      <c r="J14" s="75"/>
      <c r="K14" s="76"/>
      <c r="L14" s="75"/>
      <c r="M14" s="76"/>
      <c r="N14" s="75"/>
      <c r="O14" s="75"/>
    </row>
    <row r="15" spans="1:15" s="77" customFormat="1" ht="15" customHeight="1">
      <c r="A15" s="170"/>
      <c r="B15" s="171" t="s">
        <v>393</v>
      </c>
      <c r="C15" s="170" t="s">
        <v>316</v>
      </c>
      <c r="D15" s="170">
        <v>2</v>
      </c>
      <c r="E15" s="170"/>
      <c r="F15" s="172"/>
      <c r="G15" s="76"/>
      <c r="H15" s="75"/>
      <c r="I15" s="76"/>
      <c r="J15" s="75"/>
      <c r="K15" s="76"/>
      <c r="L15" s="75"/>
      <c r="M15" s="76"/>
      <c r="N15" s="75"/>
      <c r="O15" s="75"/>
    </row>
    <row r="16" spans="1:15" s="77" customFormat="1" ht="14.25" customHeight="1">
      <c r="A16" s="170"/>
      <c r="B16" s="171" t="s">
        <v>394</v>
      </c>
      <c r="C16" s="170"/>
      <c r="D16" s="170"/>
      <c r="E16" s="170"/>
      <c r="F16" s="172"/>
      <c r="G16" s="76"/>
      <c r="H16" s="75"/>
      <c r="I16" s="76"/>
      <c r="J16" s="75"/>
      <c r="K16" s="76"/>
      <c r="L16" s="75"/>
      <c r="M16" s="76"/>
      <c r="N16" s="75"/>
      <c r="O16" s="75"/>
    </row>
    <row r="17" spans="1:15" s="77" customFormat="1" ht="12.75" customHeight="1">
      <c r="A17" s="170"/>
      <c r="B17" s="171" t="s">
        <v>395</v>
      </c>
      <c r="C17" s="170" t="s">
        <v>316</v>
      </c>
      <c r="D17" s="170">
        <v>1</v>
      </c>
      <c r="E17" s="170"/>
      <c r="F17" s="172"/>
      <c r="G17" s="76"/>
      <c r="H17" s="75"/>
      <c r="I17" s="76"/>
      <c r="J17" s="75"/>
      <c r="K17" s="76"/>
      <c r="L17" s="75"/>
      <c r="M17" s="76"/>
      <c r="N17" s="75"/>
      <c r="O17" s="75"/>
    </row>
    <row r="18" spans="1:15" s="77" customFormat="1" ht="15.75" customHeight="1">
      <c r="A18" s="175">
        <v>2</v>
      </c>
      <c r="B18" s="169" t="s">
        <v>391</v>
      </c>
      <c r="C18" s="170"/>
      <c r="D18" s="170">
        <v>1</v>
      </c>
      <c r="E18" s="130"/>
      <c r="F18" s="108"/>
      <c r="G18" s="76"/>
      <c r="H18" s="75"/>
      <c r="I18" s="76"/>
      <c r="J18" s="75"/>
      <c r="K18" s="76"/>
      <c r="L18" s="75"/>
      <c r="M18" s="76"/>
      <c r="N18" s="75"/>
      <c r="O18" s="75"/>
    </row>
    <row r="19" spans="1:15" s="77" customFormat="1" ht="14.25" customHeight="1">
      <c r="A19" s="170"/>
      <c r="B19" s="171" t="s">
        <v>392</v>
      </c>
      <c r="C19" s="170"/>
      <c r="D19" s="170"/>
      <c r="E19" s="130"/>
      <c r="F19" s="108"/>
      <c r="G19" s="76"/>
      <c r="H19" s="75"/>
      <c r="I19" s="76"/>
      <c r="J19" s="75"/>
      <c r="K19" s="76"/>
      <c r="L19" s="75"/>
      <c r="M19" s="76"/>
      <c r="N19" s="75"/>
      <c r="O19" s="75"/>
    </row>
    <row r="20" spans="1:15" s="77" customFormat="1" ht="14.25" customHeight="1">
      <c r="A20" s="170"/>
      <c r="B20" s="171" t="s">
        <v>393</v>
      </c>
      <c r="C20" s="170" t="s">
        <v>316</v>
      </c>
      <c r="D20" s="170">
        <v>2</v>
      </c>
      <c r="E20" s="130"/>
      <c r="F20" s="108"/>
      <c r="G20" s="76"/>
      <c r="H20" s="75"/>
      <c r="I20" s="76"/>
      <c r="J20" s="75"/>
      <c r="K20" s="76"/>
      <c r="L20" s="75"/>
      <c r="M20" s="76"/>
      <c r="N20" s="75"/>
      <c r="O20" s="75"/>
    </row>
    <row r="21" spans="1:15" s="77" customFormat="1" ht="15" customHeight="1">
      <c r="A21" s="170"/>
      <c r="B21" s="171" t="s">
        <v>394</v>
      </c>
      <c r="C21" s="170"/>
      <c r="D21" s="170"/>
      <c r="E21" s="130"/>
      <c r="F21" s="108"/>
      <c r="G21" s="76"/>
      <c r="H21" s="75"/>
      <c r="I21" s="76"/>
      <c r="J21" s="75"/>
      <c r="K21" s="76"/>
      <c r="L21" s="75"/>
      <c r="M21" s="76"/>
      <c r="N21" s="75"/>
      <c r="O21" s="75"/>
    </row>
    <row r="22" spans="1:15" s="77" customFormat="1" ht="24.75" customHeight="1">
      <c r="A22" s="170"/>
      <c r="B22" s="171" t="s">
        <v>395</v>
      </c>
      <c r="C22" s="170" t="s">
        <v>316</v>
      </c>
      <c r="D22" s="170">
        <v>1</v>
      </c>
      <c r="E22" s="130"/>
      <c r="F22" s="108"/>
      <c r="G22" s="76"/>
      <c r="H22" s="75"/>
      <c r="I22" s="76"/>
      <c r="J22" s="75"/>
      <c r="K22" s="76"/>
      <c r="L22" s="75"/>
      <c r="M22" s="76"/>
      <c r="N22" s="75"/>
      <c r="O22" s="75"/>
    </row>
    <row r="23" spans="1:15" s="77" customFormat="1" ht="19.5" customHeight="1">
      <c r="A23" s="175">
        <v>3</v>
      </c>
      <c r="B23" s="169" t="s">
        <v>391</v>
      </c>
      <c r="C23" s="170" t="s">
        <v>302</v>
      </c>
      <c r="D23" s="170">
        <v>1</v>
      </c>
      <c r="E23" s="130"/>
      <c r="F23" s="108"/>
      <c r="G23" s="109"/>
      <c r="H23" s="108"/>
      <c r="I23" s="109"/>
      <c r="J23" s="108"/>
      <c r="K23" s="109"/>
      <c r="L23" s="108"/>
      <c r="M23" s="109"/>
      <c r="N23" s="108"/>
      <c r="O23" s="108"/>
    </row>
    <row r="24" spans="1:15" s="77" customFormat="1" ht="16.5" customHeight="1">
      <c r="A24" s="175"/>
      <c r="B24" s="171" t="s">
        <v>392</v>
      </c>
      <c r="C24" s="170"/>
      <c r="D24" s="170"/>
      <c r="E24" s="130"/>
      <c r="F24" s="108"/>
      <c r="G24" s="109"/>
      <c r="H24" s="108"/>
      <c r="I24" s="109"/>
      <c r="J24" s="108"/>
      <c r="K24" s="109"/>
      <c r="L24" s="108"/>
      <c r="M24" s="109"/>
      <c r="N24" s="108"/>
      <c r="O24" s="108"/>
    </row>
    <row r="25" spans="1:15" s="77" customFormat="1" ht="20.25" customHeight="1">
      <c r="A25" s="170"/>
      <c r="B25" s="171" t="s">
        <v>396</v>
      </c>
      <c r="C25" s="170" t="s">
        <v>316</v>
      </c>
      <c r="D25" s="170">
        <v>2</v>
      </c>
      <c r="E25" s="130"/>
      <c r="F25" s="108"/>
      <c r="G25" s="109"/>
      <c r="H25" s="108"/>
      <c r="I25" s="109"/>
      <c r="J25" s="108"/>
      <c r="K25" s="109"/>
      <c r="L25" s="108"/>
      <c r="M25" s="109"/>
      <c r="N25" s="108"/>
      <c r="O25" s="108"/>
    </row>
    <row r="26" spans="1:15" s="77" customFormat="1" ht="15.75" customHeight="1">
      <c r="A26" s="170"/>
      <c r="B26" s="171" t="s">
        <v>397</v>
      </c>
      <c r="C26" s="170" t="s">
        <v>316</v>
      </c>
      <c r="D26" s="170">
        <v>3</v>
      </c>
      <c r="E26" s="130"/>
      <c r="F26" s="108"/>
      <c r="G26" s="109"/>
      <c r="H26" s="108"/>
      <c r="I26" s="109"/>
      <c r="J26" s="108"/>
      <c r="K26" s="109"/>
      <c r="L26" s="108"/>
      <c r="M26" s="109"/>
      <c r="N26" s="108"/>
      <c r="O26" s="108"/>
    </row>
    <row r="27" spans="1:15" s="77" customFormat="1" ht="17.25" customHeight="1">
      <c r="A27" s="170"/>
      <c r="B27" s="171" t="s">
        <v>398</v>
      </c>
      <c r="C27" s="170" t="s">
        <v>316</v>
      </c>
      <c r="D27" s="170">
        <v>2</v>
      </c>
      <c r="E27" s="130"/>
      <c r="F27" s="108"/>
      <c r="G27" s="109"/>
      <c r="H27" s="108"/>
      <c r="I27" s="109"/>
      <c r="J27" s="108"/>
      <c r="K27" s="109"/>
      <c r="L27" s="108"/>
      <c r="M27" s="109"/>
      <c r="N27" s="108"/>
      <c r="O27" s="108"/>
    </row>
    <row r="28" spans="1:15" s="77" customFormat="1" ht="17.25" customHeight="1">
      <c r="A28" s="170"/>
      <c r="B28" s="171" t="s">
        <v>399</v>
      </c>
      <c r="C28" s="170" t="s">
        <v>316</v>
      </c>
      <c r="D28" s="170">
        <v>2</v>
      </c>
      <c r="E28" s="130"/>
      <c r="F28" s="108"/>
      <c r="G28" s="109"/>
      <c r="H28" s="108"/>
      <c r="I28" s="109"/>
      <c r="J28" s="108"/>
      <c r="K28" s="109"/>
      <c r="L28" s="108"/>
      <c r="M28" s="109"/>
      <c r="N28" s="108"/>
      <c r="O28" s="108"/>
    </row>
    <row r="29" spans="1:15" s="77" customFormat="1" ht="20.25" customHeight="1">
      <c r="A29" s="170"/>
      <c r="B29" s="171" t="s">
        <v>400</v>
      </c>
      <c r="C29" s="170" t="s">
        <v>316</v>
      </c>
      <c r="D29" s="170">
        <v>2</v>
      </c>
      <c r="E29" s="130"/>
      <c r="F29" s="108"/>
      <c r="G29" s="109"/>
      <c r="H29" s="108"/>
      <c r="I29" s="109"/>
      <c r="J29" s="108"/>
      <c r="K29" s="109"/>
      <c r="L29" s="108"/>
      <c r="M29" s="109"/>
      <c r="N29" s="108"/>
      <c r="O29" s="108"/>
    </row>
    <row r="30" spans="1:15" s="77" customFormat="1" ht="19.5" customHeight="1">
      <c r="A30" s="175"/>
      <c r="B30" s="171" t="s">
        <v>394</v>
      </c>
      <c r="C30" s="170"/>
      <c r="D30" s="170"/>
      <c r="E30" s="130"/>
      <c r="F30" s="108"/>
      <c r="G30" s="109"/>
      <c r="H30" s="108"/>
      <c r="I30" s="109"/>
      <c r="J30" s="108"/>
      <c r="K30" s="109"/>
      <c r="L30" s="108"/>
      <c r="M30" s="109"/>
      <c r="N30" s="108"/>
      <c r="O30" s="108"/>
    </row>
    <row r="31" spans="1:15" s="77" customFormat="1" ht="16.5" customHeight="1">
      <c r="A31" s="175"/>
      <c r="B31" s="171" t="s">
        <v>395</v>
      </c>
      <c r="C31" s="170" t="s">
        <v>316</v>
      </c>
      <c r="D31" s="170">
        <v>1</v>
      </c>
      <c r="E31" s="130"/>
      <c r="F31" s="108"/>
      <c r="G31" s="109"/>
      <c r="H31" s="108"/>
      <c r="I31" s="109"/>
      <c r="J31" s="108"/>
      <c r="K31" s="109"/>
      <c r="L31" s="108"/>
      <c r="M31" s="109"/>
      <c r="N31" s="108"/>
      <c r="O31" s="108"/>
    </row>
    <row r="32" spans="1:15" s="77" customFormat="1" ht="14.25" customHeight="1">
      <c r="A32" s="240" t="s">
        <v>401</v>
      </c>
      <c r="B32" s="241"/>
      <c r="C32" s="189"/>
      <c r="D32" s="189"/>
      <c r="E32" s="190"/>
      <c r="F32" s="108"/>
      <c r="G32" s="109"/>
      <c r="H32" s="108"/>
      <c r="I32" s="109"/>
      <c r="J32" s="108"/>
      <c r="K32" s="109"/>
      <c r="L32" s="108"/>
      <c r="M32" s="109"/>
      <c r="N32" s="108"/>
      <c r="O32" s="108"/>
    </row>
    <row r="33" spans="1:15" s="77" customFormat="1" ht="17.25" customHeight="1">
      <c r="A33" s="175">
        <v>4</v>
      </c>
      <c r="B33" s="176" t="s">
        <v>402</v>
      </c>
      <c r="C33" s="170"/>
      <c r="D33" s="170"/>
      <c r="E33" s="170"/>
      <c r="F33" s="108"/>
      <c r="G33" s="109"/>
      <c r="H33" s="108"/>
      <c r="I33" s="109"/>
      <c r="J33" s="108"/>
      <c r="K33" s="109"/>
      <c r="L33" s="108"/>
      <c r="M33" s="109"/>
      <c r="N33" s="108"/>
      <c r="O33" s="108"/>
    </row>
    <row r="34" spans="1:15" s="77" customFormat="1" ht="18.75" customHeight="1">
      <c r="A34" s="170"/>
      <c r="B34" s="174" t="s">
        <v>403</v>
      </c>
      <c r="C34" s="170"/>
      <c r="D34" s="170"/>
      <c r="E34" s="170"/>
      <c r="F34" s="108"/>
      <c r="G34" s="109"/>
      <c r="H34" s="108"/>
      <c r="I34" s="109"/>
      <c r="J34" s="108"/>
      <c r="K34" s="109"/>
      <c r="L34" s="108"/>
      <c r="M34" s="109"/>
      <c r="N34" s="108"/>
      <c r="O34" s="108"/>
    </row>
    <row r="35" spans="1:15" s="77" customFormat="1" ht="15.75" customHeight="1">
      <c r="A35" s="170"/>
      <c r="B35" s="174" t="s">
        <v>404</v>
      </c>
      <c r="C35" s="170" t="s">
        <v>316</v>
      </c>
      <c r="D35" s="170">
        <v>1</v>
      </c>
      <c r="E35" s="170"/>
      <c r="F35" s="108"/>
      <c r="G35" s="109"/>
      <c r="H35" s="108"/>
      <c r="I35" s="109"/>
      <c r="J35" s="108"/>
      <c r="K35" s="109"/>
      <c r="L35" s="108"/>
      <c r="M35" s="109"/>
      <c r="N35" s="108"/>
      <c r="O35" s="108"/>
    </row>
    <row r="36" spans="1:15" s="77" customFormat="1" ht="29.25" customHeight="1">
      <c r="A36" s="170"/>
      <c r="B36" s="174" t="s">
        <v>405</v>
      </c>
      <c r="C36" s="170" t="s">
        <v>316</v>
      </c>
      <c r="D36" s="170">
        <v>1</v>
      </c>
      <c r="E36" s="170"/>
      <c r="F36" s="108"/>
      <c r="G36" s="109"/>
      <c r="H36" s="108"/>
      <c r="I36" s="109"/>
      <c r="J36" s="108"/>
      <c r="K36" s="109"/>
      <c r="L36" s="108"/>
      <c r="M36" s="109"/>
      <c r="N36" s="108"/>
      <c r="O36" s="108"/>
    </row>
    <row r="37" spans="1:15" s="77" customFormat="1" ht="25.5" customHeight="1">
      <c r="A37" s="175">
        <v>5</v>
      </c>
      <c r="B37" s="176" t="s">
        <v>406</v>
      </c>
      <c r="C37" s="170"/>
      <c r="D37" s="170"/>
      <c r="E37" s="170"/>
      <c r="F37" s="108"/>
      <c r="G37" s="109"/>
      <c r="H37" s="108"/>
      <c r="I37" s="109"/>
      <c r="J37" s="108"/>
      <c r="K37" s="109"/>
      <c r="L37" s="108"/>
      <c r="M37" s="109"/>
      <c r="N37" s="108"/>
      <c r="O37" s="108"/>
    </row>
    <row r="38" spans="1:15" s="77" customFormat="1" ht="21" customHeight="1">
      <c r="A38" s="170"/>
      <c r="B38" s="174" t="s">
        <v>407</v>
      </c>
      <c r="C38" s="170" t="s">
        <v>316</v>
      </c>
      <c r="D38" s="170">
        <v>1</v>
      </c>
      <c r="E38" s="170"/>
      <c r="F38" s="108"/>
      <c r="G38" s="109"/>
      <c r="H38" s="108"/>
      <c r="I38" s="109"/>
      <c r="J38" s="108"/>
      <c r="K38" s="109"/>
      <c r="L38" s="108"/>
      <c r="M38" s="109"/>
      <c r="N38" s="108"/>
      <c r="O38" s="108"/>
    </row>
    <row r="39" spans="1:15" s="77" customFormat="1" ht="27.75" customHeight="1">
      <c r="A39" s="170"/>
      <c r="B39" s="174" t="s">
        <v>408</v>
      </c>
      <c r="C39" s="170" t="s">
        <v>316</v>
      </c>
      <c r="D39" s="170">
        <v>1</v>
      </c>
      <c r="E39" s="170"/>
      <c r="F39" s="108"/>
      <c r="G39" s="109"/>
      <c r="H39" s="108"/>
      <c r="I39" s="109"/>
      <c r="J39" s="108"/>
      <c r="K39" s="109"/>
      <c r="L39" s="108"/>
      <c r="M39" s="109"/>
      <c r="N39" s="108"/>
      <c r="O39" s="108"/>
    </row>
    <row r="40" spans="1:15" s="77" customFormat="1" ht="26.25" customHeight="1">
      <c r="A40" s="170"/>
      <c r="B40" s="174" t="s">
        <v>409</v>
      </c>
      <c r="C40" s="170" t="s">
        <v>316</v>
      </c>
      <c r="D40" s="170">
        <v>1</v>
      </c>
      <c r="E40" s="170"/>
      <c r="F40" s="108"/>
      <c r="G40" s="109"/>
      <c r="H40" s="108"/>
      <c r="I40" s="109"/>
      <c r="J40" s="108"/>
      <c r="K40" s="109"/>
      <c r="L40" s="108"/>
      <c r="M40" s="109"/>
      <c r="N40" s="108"/>
      <c r="O40" s="108"/>
    </row>
    <row r="41" spans="1:15" s="77" customFormat="1" ht="21.75" customHeight="1">
      <c r="A41" s="170"/>
      <c r="B41" s="174" t="s">
        <v>410</v>
      </c>
      <c r="C41" s="170" t="s">
        <v>316</v>
      </c>
      <c r="D41" s="170">
        <v>1</v>
      </c>
      <c r="E41" s="173"/>
      <c r="F41" s="108"/>
      <c r="G41" s="109"/>
      <c r="H41" s="108"/>
      <c r="I41" s="109"/>
      <c r="J41" s="108"/>
      <c r="K41" s="109"/>
      <c r="L41" s="108"/>
      <c r="M41" s="109"/>
      <c r="N41" s="108"/>
      <c r="O41" s="108"/>
    </row>
    <row r="42" spans="1:15" s="77" customFormat="1" ht="24.75" customHeight="1">
      <c r="A42" s="240" t="s">
        <v>411</v>
      </c>
      <c r="B42" s="241"/>
      <c r="C42" s="191"/>
      <c r="D42" s="191"/>
      <c r="E42" s="129"/>
      <c r="F42" s="108"/>
      <c r="G42" s="109"/>
      <c r="H42" s="108"/>
      <c r="I42" s="109"/>
      <c r="J42" s="108"/>
      <c r="K42" s="109"/>
      <c r="L42" s="108"/>
      <c r="M42" s="109"/>
      <c r="N42" s="108"/>
      <c r="O42" s="108"/>
    </row>
    <row r="43" spans="1:15" s="77" customFormat="1" ht="27" customHeight="1">
      <c r="A43" s="170">
        <v>6</v>
      </c>
      <c r="B43" s="174" t="s">
        <v>412</v>
      </c>
      <c r="C43" s="170" t="s">
        <v>316</v>
      </c>
      <c r="D43" s="170">
        <v>1</v>
      </c>
      <c r="E43" s="130"/>
      <c r="F43" s="108"/>
      <c r="G43" s="109"/>
      <c r="H43" s="108"/>
      <c r="I43" s="109"/>
      <c r="J43" s="108"/>
      <c r="K43" s="109"/>
      <c r="L43" s="108"/>
      <c r="M43" s="109"/>
      <c r="N43" s="108"/>
      <c r="O43" s="108"/>
    </row>
    <row r="44" spans="1:15" s="77" customFormat="1" ht="26.25" customHeight="1">
      <c r="A44" s="170">
        <v>7</v>
      </c>
      <c r="B44" s="174" t="s">
        <v>413</v>
      </c>
      <c r="C44" s="170" t="s">
        <v>316</v>
      </c>
      <c r="D44" s="170">
        <v>1</v>
      </c>
      <c r="E44" s="130"/>
      <c r="F44" s="108"/>
      <c r="G44" s="109"/>
      <c r="H44" s="108"/>
      <c r="I44" s="109"/>
      <c r="J44" s="108"/>
      <c r="K44" s="109"/>
      <c r="L44" s="108"/>
      <c r="M44" s="109"/>
      <c r="N44" s="108"/>
      <c r="O44" s="108"/>
    </row>
    <row r="45" spans="1:15" s="77" customFormat="1" ht="24.75" customHeight="1">
      <c r="A45" s="170">
        <v>8</v>
      </c>
      <c r="B45" s="174" t="s">
        <v>414</v>
      </c>
      <c r="C45" s="170" t="s">
        <v>316</v>
      </c>
      <c r="D45" s="170">
        <v>1</v>
      </c>
      <c r="E45" s="130"/>
      <c r="F45" s="108"/>
      <c r="G45" s="109"/>
      <c r="H45" s="108"/>
      <c r="I45" s="109"/>
      <c r="J45" s="108"/>
      <c r="K45" s="109"/>
      <c r="L45" s="108"/>
      <c r="M45" s="109"/>
      <c r="N45" s="108"/>
      <c r="O45" s="108"/>
    </row>
    <row r="46" spans="1:15" s="77" customFormat="1" ht="24" customHeight="1">
      <c r="A46" s="170">
        <v>9</v>
      </c>
      <c r="B46" s="174" t="s">
        <v>415</v>
      </c>
      <c r="C46" s="170" t="s">
        <v>316</v>
      </c>
      <c r="D46" s="170">
        <v>2</v>
      </c>
      <c r="E46" s="130"/>
      <c r="F46" s="108"/>
      <c r="G46" s="109"/>
      <c r="H46" s="108"/>
      <c r="I46" s="109"/>
      <c r="J46" s="108"/>
      <c r="K46" s="109"/>
      <c r="L46" s="108"/>
      <c r="M46" s="109"/>
      <c r="N46" s="108"/>
      <c r="O46" s="108"/>
    </row>
    <row r="47" spans="1:15" s="77" customFormat="1" ht="25.5" customHeight="1">
      <c r="A47" s="170">
        <v>10</v>
      </c>
      <c r="B47" s="174" t="s">
        <v>416</v>
      </c>
      <c r="C47" s="170" t="s">
        <v>316</v>
      </c>
      <c r="D47" s="170">
        <v>1</v>
      </c>
      <c r="E47" s="130"/>
      <c r="F47" s="108"/>
      <c r="G47" s="109"/>
      <c r="H47" s="108"/>
      <c r="I47" s="109"/>
      <c r="J47" s="108"/>
      <c r="K47" s="109"/>
      <c r="L47" s="108"/>
      <c r="M47" s="109"/>
      <c r="N47" s="108"/>
      <c r="O47" s="108"/>
    </row>
    <row r="48" spans="1:15" s="77" customFormat="1" ht="27" customHeight="1">
      <c r="A48" s="170">
        <v>11</v>
      </c>
      <c r="B48" s="174" t="s">
        <v>417</v>
      </c>
      <c r="C48" s="170" t="s">
        <v>316</v>
      </c>
      <c r="D48" s="170">
        <v>8</v>
      </c>
      <c r="E48" s="130"/>
      <c r="F48" s="108"/>
      <c r="G48" s="109"/>
      <c r="H48" s="108"/>
      <c r="I48" s="109"/>
      <c r="J48" s="108"/>
      <c r="K48" s="109"/>
      <c r="L48" s="108"/>
      <c r="M48" s="109"/>
      <c r="N48" s="108"/>
      <c r="O48" s="108"/>
    </row>
    <row r="49" spans="1:15" s="77" customFormat="1" ht="19.5" customHeight="1">
      <c r="A49" s="240" t="s">
        <v>418</v>
      </c>
      <c r="B49" s="241"/>
      <c r="C49" s="193"/>
      <c r="D49" s="193"/>
      <c r="E49" s="130"/>
      <c r="F49" s="108"/>
      <c r="G49" s="109"/>
      <c r="H49" s="108"/>
      <c r="I49" s="109"/>
      <c r="J49" s="108"/>
      <c r="K49" s="109"/>
      <c r="L49" s="108"/>
      <c r="M49" s="109"/>
      <c r="N49" s="108"/>
      <c r="O49" s="108"/>
    </row>
    <row r="50" spans="1:15" s="77" customFormat="1" ht="19.5" customHeight="1">
      <c r="A50" s="170">
        <v>12</v>
      </c>
      <c r="B50" s="174" t="s">
        <v>419</v>
      </c>
      <c r="C50" s="192"/>
      <c r="D50" s="192"/>
      <c r="E50" s="130"/>
      <c r="F50" s="108"/>
      <c r="G50" s="109"/>
      <c r="H50" s="108"/>
      <c r="I50" s="109"/>
      <c r="J50" s="108"/>
      <c r="K50" s="109"/>
      <c r="L50" s="108"/>
      <c r="M50" s="109"/>
      <c r="N50" s="108"/>
      <c r="O50" s="108"/>
    </row>
    <row r="51" spans="1:15" s="77" customFormat="1" ht="19.5" customHeight="1">
      <c r="A51" s="170"/>
      <c r="B51" s="174" t="s">
        <v>420</v>
      </c>
      <c r="C51" s="170" t="s">
        <v>269</v>
      </c>
      <c r="D51" s="244">
        <v>122</v>
      </c>
      <c r="E51" s="130"/>
      <c r="F51" s="108"/>
      <c r="G51" s="109"/>
      <c r="H51" s="108"/>
      <c r="I51" s="109"/>
      <c r="J51" s="108"/>
      <c r="K51" s="109"/>
      <c r="L51" s="108"/>
      <c r="M51" s="109"/>
      <c r="N51" s="108"/>
      <c r="O51" s="108"/>
    </row>
    <row r="52" spans="1:15" s="77" customFormat="1" ht="19.5" customHeight="1">
      <c r="A52" s="170"/>
      <c r="B52" s="174" t="s">
        <v>421</v>
      </c>
      <c r="C52" s="170" t="s">
        <v>269</v>
      </c>
      <c r="D52" s="244">
        <f>5*2</f>
        <v>10</v>
      </c>
      <c r="E52" s="130"/>
      <c r="F52" s="108"/>
      <c r="G52" s="109"/>
      <c r="H52" s="108"/>
      <c r="I52" s="109"/>
      <c r="J52" s="108"/>
      <c r="K52" s="109"/>
      <c r="L52" s="108"/>
      <c r="M52" s="109"/>
      <c r="N52" s="108"/>
      <c r="O52" s="108"/>
    </row>
    <row r="53" spans="1:15" s="77" customFormat="1" ht="19.5" customHeight="1">
      <c r="A53" s="170"/>
      <c r="B53" s="174" t="s">
        <v>422</v>
      </c>
      <c r="C53" s="170" t="s">
        <v>269</v>
      </c>
      <c r="D53" s="244">
        <f>10*2+16*2</f>
        <v>52</v>
      </c>
      <c r="E53" s="130"/>
      <c r="F53" s="108"/>
      <c r="G53" s="109"/>
      <c r="H53" s="108"/>
      <c r="I53" s="109"/>
      <c r="J53" s="108"/>
      <c r="K53" s="109"/>
      <c r="L53" s="108"/>
      <c r="M53" s="109"/>
      <c r="N53" s="108"/>
      <c r="O53" s="108"/>
    </row>
    <row r="54" spans="1:15" s="77" customFormat="1" ht="19.5" customHeight="1">
      <c r="A54" s="170"/>
      <c r="B54" s="174" t="s">
        <v>423</v>
      </c>
      <c r="C54" s="170" t="s">
        <v>269</v>
      </c>
      <c r="D54" s="244">
        <f>20+7+12+17+6</f>
        <v>62</v>
      </c>
      <c r="E54" s="130"/>
      <c r="F54" s="108"/>
      <c r="G54" s="109"/>
      <c r="H54" s="108"/>
      <c r="I54" s="109"/>
      <c r="J54" s="108"/>
      <c r="K54" s="109"/>
      <c r="L54" s="108"/>
      <c r="M54" s="109"/>
      <c r="N54" s="108"/>
      <c r="O54" s="108"/>
    </row>
    <row r="55" spans="1:15" s="77" customFormat="1" ht="19.5" customHeight="1">
      <c r="A55" s="170"/>
      <c r="B55" s="174" t="s">
        <v>424</v>
      </c>
      <c r="C55" s="170" t="s">
        <v>269</v>
      </c>
      <c r="D55" s="244">
        <v>6</v>
      </c>
      <c r="E55" s="130"/>
      <c r="F55" s="108"/>
      <c r="G55" s="109"/>
      <c r="H55" s="108"/>
      <c r="I55" s="109"/>
      <c r="J55" s="108"/>
      <c r="K55" s="109"/>
      <c r="L55" s="108"/>
      <c r="M55" s="109"/>
      <c r="N55" s="108"/>
      <c r="O55" s="108"/>
    </row>
    <row r="56" spans="1:15" s="77" customFormat="1" ht="19.5" customHeight="1">
      <c r="A56" s="170"/>
      <c r="B56" s="174" t="s">
        <v>425</v>
      </c>
      <c r="C56" s="170" t="s">
        <v>269</v>
      </c>
      <c r="D56" s="244">
        <v>10</v>
      </c>
      <c r="E56" s="130"/>
      <c r="F56" s="108"/>
      <c r="G56" s="109"/>
      <c r="H56" s="108"/>
      <c r="I56" s="109"/>
      <c r="J56" s="108"/>
      <c r="K56" s="109"/>
      <c r="L56" s="108"/>
      <c r="M56" s="109"/>
      <c r="N56" s="108"/>
      <c r="O56" s="108"/>
    </row>
    <row r="57" spans="1:15" s="77" customFormat="1" ht="19.5" customHeight="1">
      <c r="A57" s="240" t="s">
        <v>426</v>
      </c>
      <c r="B57" s="241"/>
      <c r="C57" s="193"/>
      <c r="D57" s="245"/>
      <c r="E57" s="130"/>
      <c r="F57" s="108"/>
      <c r="G57" s="109"/>
      <c r="H57" s="108"/>
      <c r="I57" s="109"/>
      <c r="J57" s="108"/>
      <c r="K57" s="109"/>
      <c r="L57" s="108"/>
      <c r="M57" s="109"/>
      <c r="N57" s="108"/>
      <c r="O57" s="108"/>
    </row>
    <row r="58" spans="1:15" s="77" customFormat="1" ht="19.5" customHeight="1">
      <c r="A58" s="170">
        <v>13</v>
      </c>
      <c r="B58" s="174" t="s">
        <v>427</v>
      </c>
      <c r="C58" s="170" t="s">
        <v>269</v>
      </c>
      <c r="D58" s="244">
        <f>1.5*3*2+14+14+18+5+10+15+4+110</f>
        <v>199</v>
      </c>
      <c r="E58" s="130"/>
      <c r="F58" s="108"/>
      <c r="G58" s="109"/>
      <c r="H58" s="108"/>
      <c r="I58" s="109"/>
      <c r="J58" s="108"/>
      <c r="K58" s="109"/>
      <c r="L58" s="108"/>
      <c r="M58" s="109"/>
      <c r="N58" s="108"/>
      <c r="O58" s="108"/>
    </row>
    <row r="59" spans="1:15" s="77" customFormat="1" ht="28.5" customHeight="1">
      <c r="A59" s="170">
        <v>14</v>
      </c>
      <c r="B59" s="174" t="s">
        <v>428</v>
      </c>
      <c r="C59" s="170" t="s">
        <v>269</v>
      </c>
      <c r="D59" s="244">
        <f>35+110</f>
        <v>145</v>
      </c>
      <c r="E59" s="130"/>
      <c r="F59" s="108"/>
      <c r="G59" s="109"/>
      <c r="H59" s="108"/>
      <c r="I59" s="109"/>
      <c r="J59" s="108"/>
      <c r="K59" s="109"/>
      <c r="L59" s="108"/>
      <c r="M59" s="109"/>
      <c r="N59" s="108"/>
      <c r="O59" s="108"/>
    </row>
    <row r="60" spans="1:15" s="77" customFormat="1" ht="19.5" customHeight="1">
      <c r="A60" s="170">
        <v>15</v>
      </c>
      <c r="B60" s="174" t="s">
        <v>429</v>
      </c>
      <c r="C60" s="170" t="s">
        <v>316</v>
      </c>
      <c r="D60" s="170">
        <v>3</v>
      </c>
      <c r="E60" s="130"/>
      <c r="F60" s="108"/>
      <c r="G60" s="109"/>
      <c r="H60" s="108"/>
      <c r="I60" s="109"/>
      <c r="J60" s="108"/>
      <c r="K60" s="109"/>
      <c r="L60" s="108"/>
      <c r="M60" s="109"/>
      <c r="N60" s="108"/>
      <c r="O60" s="108"/>
    </row>
    <row r="61" spans="1:15" s="77" customFormat="1" ht="19.5" customHeight="1">
      <c r="A61" s="170">
        <v>16</v>
      </c>
      <c r="B61" s="174" t="s">
        <v>430</v>
      </c>
      <c r="C61" s="170" t="s">
        <v>302</v>
      </c>
      <c r="D61" s="170">
        <v>3</v>
      </c>
      <c r="E61" s="130"/>
      <c r="F61" s="108"/>
      <c r="G61" s="109"/>
      <c r="H61" s="108"/>
      <c r="I61" s="109"/>
      <c r="J61" s="108"/>
      <c r="K61" s="109"/>
      <c r="L61" s="108"/>
      <c r="M61" s="109"/>
      <c r="N61" s="108"/>
      <c r="O61" s="108"/>
    </row>
    <row r="62" spans="1:15" s="77" customFormat="1" ht="14.25" customHeight="1">
      <c r="A62" s="235" t="s">
        <v>385</v>
      </c>
      <c r="B62" s="236"/>
      <c r="C62" s="236"/>
      <c r="D62" s="236"/>
      <c r="E62" s="236"/>
      <c r="F62" s="237"/>
      <c r="G62" s="109"/>
      <c r="H62" s="108"/>
      <c r="I62" s="109"/>
      <c r="J62" s="108"/>
      <c r="K62" s="109"/>
      <c r="L62" s="108"/>
      <c r="M62" s="109"/>
      <c r="N62" s="108"/>
      <c r="O62" s="108"/>
    </row>
    <row r="63" spans="1:15" s="77" customFormat="1" ht="66" customHeight="1">
      <c r="A63" s="187">
        <v>1</v>
      </c>
      <c r="B63" s="194" t="s">
        <v>387</v>
      </c>
      <c r="C63" s="170" t="s">
        <v>302</v>
      </c>
      <c r="D63" s="196">
        <v>1</v>
      </c>
      <c r="E63" s="197"/>
      <c r="F63" s="198"/>
      <c r="G63" s="182"/>
      <c r="H63" s="181"/>
      <c r="I63" s="182"/>
      <c r="J63" s="181"/>
      <c r="K63" s="182"/>
      <c r="L63" s="181"/>
      <c r="M63" s="182"/>
      <c r="N63" s="181"/>
      <c r="O63" s="181"/>
    </row>
    <row r="64" spans="1:15" s="77" customFormat="1" ht="39.75" customHeight="1">
      <c r="A64" s="112">
        <v>2</v>
      </c>
      <c r="B64" s="195" t="s">
        <v>389</v>
      </c>
      <c r="C64" s="170" t="s">
        <v>302</v>
      </c>
      <c r="D64" s="199">
        <v>1</v>
      </c>
      <c r="E64" s="200"/>
      <c r="F64" s="201"/>
      <c r="G64" s="182"/>
      <c r="H64" s="181"/>
      <c r="I64" s="182"/>
      <c r="J64" s="181"/>
      <c r="K64" s="182"/>
      <c r="L64" s="181"/>
      <c r="M64" s="182"/>
      <c r="N64" s="181"/>
      <c r="O64" s="181"/>
    </row>
    <row r="65" spans="1:15" s="77" customFormat="1" ht="15.75" customHeight="1">
      <c r="A65" s="235" t="s">
        <v>386</v>
      </c>
      <c r="B65" s="236"/>
      <c r="C65" s="236"/>
      <c r="D65" s="236"/>
      <c r="E65" s="236"/>
      <c r="F65" s="237"/>
      <c r="G65" s="182"/>
      <c r="H65" s="181"/>
      <c r="I65" s="182"/>
      <c r="J65" s="181"/>
      <c r="K65" s="182"/>
      <c r="L65" s="181"/>
      <c r="M65" s="182"/>
      <c r="N65" s="181"/>
      <c r="O65" s="181"/>
    </row>
    <row r="66" spans="1:15" s="77" customFormat="1" ht="66.75" customHeight="1">
      <c r="A66" s="112">
        <v>1</v>
      </c>
      <c r="B66" s="195" t="s">
        <v>388</v>
      </c>
      <c r="C66" s="170" t="s">
        <v>302</v>
      </c>
      <c r="D66" s="199">
        <v>1</v>
      </c>
      <c r="E66" s="197"/>
      <c r="F66" s="198"/>
      <c r="G66" s="182"/>
      <c r="H66" s="181"/>
      <c r="I66" s="182"/>
      <c r="J66" s="181"/>
      <c r="K66" s="182"/>
      <c r="L66" s="181"/>
      <c r="M66" s="182"/>
      <c r="N66" s="181"/>
      <c r="O66" s="181"/>
    </row>
    <row r="67" spans="1:15" s="77" customFormat="1" ht="43.5" customHeight="1">
      <c r="A67" s="112">
        <v>2</v>
      </c>
      <c r="B67" s="195" t="s">
        <v>389</v>
      </c>
      <c r="C67" s="170" t="s">
        <v>302</v>
      </c>
      <c r="D67" s="199">
        <v>1</v>
      </c>
      <c r="E67" s="197"/>
      <c r="F67" s="198"/>
      <c r="G67" s="182"/>
      <c r="H67" s="181"/>
      <c r="I67" s="182"/>
      <c r="J67" s="181"/>
      <c r="K67" s="182"/>
      <c r="L67" s="181"/>
      <c r="M67" s="182"/>
      <c r="N67" s="181"/>
      <c r="O67" s="181"/>
    </row>
    <row r="68" spans="1:15" s="77" customFormat="1" ht="18.75" customHeight="1">
      <c r="A68" s="183"/>
      <c r="B68" s="184"/>
      <c r="C68" s="185"/>
      <c r="D68" s="186"/>
      <c r="E68" s="180"/>
      <c r="F68" s="181"/>
      <c r="G68" s="182"/>
      <c r="H68" s="181"/>
      <c r="I68" s="182"/>
      <c r="J68" s="181"/>
      <c r="K68" s="182"/>
      <c r="L68" s="181"/>
      <c r="M68" s="182"/>
      <c r="N68" s="181"/>
      <c r="O68" s="181"/>
    </row>
    <row r="69" spans="1:15" s="36" customFormat="1" ht="12.75">
      <c r="A69" s="105"/>
      <c r="B69" s="103" t="s">
        <v>233</v>
      </c>
      <c r="C69" s="104"/>
      <c r="D69" s="105"/>
      <c r="E69" s="39"/>
      <c r="F69" s="40"/>
      <c r="G69" s="42"/>
      <c r="H69" s="41"/>
      <c r="I69" s="42"/>
      <c r="J69" s="41"/>
      <c r="K69" s="42"/>
      <c r="L69" s="41"/>
      <c r="M69" s="42"/>
      <c r="N69" s="41"/>
      <c r="O69" s="61"/>
    </row>
    <row r="70" spans="10:15" ht="12.75">
      <c r="J70" s="15" t="s">
        <v>298</v>
      </c>
      <c r="K70" s="14"/>
      <c r="L70" s="14"/>
      <c r="M70" s="14"/>
      <c r="N70" s="14"/>
      <c r="O70" s="43"/>
    </row>
    <row r="71" spans="10:15" ht="12.75">
      <c r="J71" s="15" t="s">
        <v>252</v>
      </c>
      <c r="K71" s="44"/>
      <c r="L71" s="44"/>
      <c r="M71" s="44"/>
      <c r="N71" s="44"/>
      <c r="O71" s="45"/>
    </row>
    <row r="72" spans="10:15" ht="12.75">
      <c r="J72" s="15"/>
      <c r="K72" s="62"/>
      <c r="L72" s="62"/>
      <c r="M72" s="62"/>
      <c r="N72" s="62"/>
      <c r="O72" s="63"/>
    </row>
    <row r="73" ht="12.75"/>
    <row r="74" spans="1:16" s="1" customFormat="1" ht="12.75">
      <c r="A74" s="3"/>
      <c r="B74" s="46" t="s">
        <v>257</v>
      </c>
      <c r="C74" s="203"/>
      <c r="D74" s="204"/>
      <c r="E74" s="204"/>
      <c r="F74" s="4"/>
      <c r="G74" s="5"/>
      <c r="H74" s="5"/>
      <c r="I74" s="5"/>
      <c r="J74" s="5"/>
      <c r="K74" s="5"/>
      <c r="L74" s="5"/>
      <c r="M74" s="5"/>
      <c r="N74" s="5"/>
      <c r="O74" s="6"/>
      <c r="P74" s="6"/>
    </row>
    <row r="75" spans="1:16" s="1" customFormat="1" ht="12.75">
      <c r="A75" s="3"/>
      <c r="B75" s="2"/>
      <c r="C75" s="205"/>
      <c r="D75" s="204"/>
      <c r="E75" s="204"/>
      <c r="F75" s="4"/>
      <c r="G75" s="5"/>
      <c r="H75" s="5"/>
      <c r="I75" s="5"/>
      <c r="J75" s="5"/>
      <c r="K75" s="5"/>
      <c r="L75" s="5"/>
      <c r="M75" s="5"/>
      <c r="N75" s="5"/>
      <c r="O75" s="6"/>
      <c r="P75" s="6"/>
    </row>
    <row r="76" spans="1:16" s="1" customFormat="1" ht="12.75">
      <c r="A76" s="3"/>
      <c r="B76" s="2"/>
      <c r="C76" s="4"/>
      <c r="D76" s="111"/>
      <c r="E76" s="111"/>
      <c r="F76" s="4"/>
      <c r="G76" s="5"/>
      <c r="H76" s="5"/>
      <c r="I76" s="5"/>
      <c r="J76" s="5"/>
      <c r="K76" s="5"/>
      <c r="L76" s="5"/>
      <c r="M76" s="5"/>
      <c r="N76" s="5"/>
      <c r="O76" s="6"/>
      <c r="P76" s="6"/>
    </row>
    <row r="77" spans="1:16" s="1" customFormat="1" ht="12.75">
      <c r="A77" s="3"/>
      <c r="C77" s="4"/>
      <c r="D77" s="111"/>
      <c r="E77" s="3"/>
      <c r="F77" s="4"/>
      <c r="G77" s="5"/>
      <c r="H77" s="5"/>
      <c r="I77" s="5"/>
      <c r="J77" s="5"/>
      <c r="K77" s="5"/>
      <c r="L77" s="5"/>
      <c r="M77" s="5"/>
      <c r="N77" s="5"/>
      <c r="O77" s="6"/>
      <c r="P77" s="6"/>
    </row>
    <row r="78" spans="2:5" ht="12.75">
      <c r="B78" s="46" t="s">
        <v>259</v>
      </c>
      <c r="C78" s="203"/>
      <c r="D78" s="204"/>
      <c r="E78" s="204"/>
    </row>
    <row r="79" spans="3:5" ht="12.75">
      <c r="C79" s="205"/>
      <c r="D79" s="204"/>
      <c r="E79" s="204"/>
    </row>
  </sheetData>
  <sheetProtection/>
  <mergeCells count="18">
    <mergeCell ref="A11:F11"/>
    <mergeCell ref="A57:B57"/>
    <mergeCell ref="K8:O8"/>
    <mergeCell ref="A8:A9"/>
    <mergeCell ref="B8:B9"/>
    <mergeCell ref="C8:C9"/>
    <mergeCell ref="D8:D9"/>
    <mergeCell ref="E8:J8"/>
    <mergeCell ref="C75:E75"/>
    <mergeCell ref="C78:E78"/>
    <mergeCell ref="C79:E79"/>
    <mergeCell ref="A62:F62"/>
    <mergeCell ref="A12:B12"/>
    <mergeCell ref="A32:B32"/>
    <mergeCell ref="A42:B42"/>
    <mergeCell ref="A49:B49"/>
    <mergeCell ref="A65:F65"/>
    <mergeCell ref="C74:E74"/>
  </mergeCells>
  <printOptions/>
  <pageMargins left="0.7480314960629921" right="0.5905511811023623" top="1.0236220472440944" bottom="0.984251968503937" header="0.5118110236220472" footer="0.5118110236220472"/>
  <pageSetup horizontalDpi="600" verticalDpi="600" orientation="landscape" paperSize="9" r:id="rId2"/>
  <headerFooter alignWithMargins="0">
    <oddHeader>&amp;C&amp;12LOKĀLĀ TĀME Nr. 3-1
&amp;"Arial,Bold"&amp;UELEKTROTĪKLI.&amp;"Arial,Regular"&amp;U
</oddHeader>
    <oddFooter>&amp;C&amp;8&amp;P</oddFooter>
  </headerFooter>
  <drawing r:id="rId1"/>
</worksheet>
</file>

<file path=xl/worksheets/sheet2.xml><?xml version="1.0" encoding="utf-8"?>
<worksheet xmlns="http://schemas.openxmlformats.org/spreadsheetml/2006/main" xmlns:r="http://schemas.openxmlformats.org/officeDocument/2006/relationships">
  <sheetPr>
    <tabColor rgb="FFD60093"/>
  </sheetPr>
  <dimension ref="A1:I28"/>
  <sheetViews>
    <sheetView zoomScalePageLayoutView="0" workbookViewId="0" topLeftCell="A4">
      <selection activeCell="Q17" sqref="Q17"/>
    </sheetView>
  </sheetViews>
  <sheetFormatPr defaultColWidth="9.140625" defaultRowHeight="12.75"/>
  <cols>
    <col min="1" max="1" width="4.140625" style="3" customWidth="1"/>
    <col min="2" max="2" width="4.8515625" style="3" customWidth="1"/>
    <col min="3" max="3" width="21.421875" style="2" customWidth="1"/>
    <col min="4" max="4" width="8.57421875" style="1" customWidth="1"/>
    <col min="5" max="5" width="9.140625" style="3" customWidth="1"/>
    <col min="6" max="6" width="9.140625" style="4" customWidth="1"/>
    <col min="7" max="8" width="9.140625" style="5" customWidth="1"/>
    <col min="9" max="16384" width="9.140625" style="6" customWidth="1"/>
  </cols>
  <sheetData>
    <row r="1" spans="1:4" ht="14.25">
      <c r="A1" s="10" t="s">
        <v>234</v>
      </c>
      <c r="B1" s="10"/>
      <c r="D1" s="78" t="s">
        <v>265</v>
      </c>
    </row>
    <row r="2" spans="1:4" ht="15">
      <c r="A2" s="10" t="s">
        <v>235</v>
      </c>
      <c r="B2" s="10"/>
      <c r="D2" s="134" t="s">
        <v>322</v>
      </c>
    </row>
    <row r="3" spans="1:4" ht="15">
      <c r="A3" s="10"/>
      <c r="B3" s="10"/>
      <c r="D3" s="135" t="s">
        <v>321</v>
      </c>
    </row>
    <row r="4" spans="1:4" ht="15">
      <c r="A4" s="10" t="s">
        <v>236</v>
      </c>
      <c r="B4" s="10"/>
      <c r="D4" s="56" t="s">
        <v>320</v>
      </c>
    </row>
    <row r="5" spans="1:7" ht="14.25">
      <c r="A5" s="10" t="s">
        <v>237</v>
      </c>
      <c r="B5" s="10"/>
      <c r="D5" s="66"/>
      <c r="G5" s="64"/>
    </row>
    <row r="6" spans="1:4" ht="14.25">
      <c r="A6" s="10" t="s">
        <v>434</v>
      </c>
      <c r="B6" s="10"/>
      <c r="D6" s="79"/>
    </row>
    <row r="7" spans="1:4" ht="14.25">
      <c r="A7" s="10" t="s">
        <v>246</v>
      </c>
      <c r="B7" s="10"/>
      <c r="D7" s="79"/>
    </row>
    <row r="8" spans="1:2" ht="14.25">
      <c r="A8" s="10" t="s">
        <v>431</v>
      </c>
      <c r="B8" s="10"/>
    </row>
    <row r="10" spans="1:9" ht="20.25" customHeight="1">
      <c r="A10" s="207" t="s">
        <v>238</v>
      </c>
      <c r="B10" s="213" t="s">
        <v>247</v>
      </c>
      <c r="C10" s="211" t="s">
        <v>248</v>
      </c>
      <c r="D10" s="218" t="s">
        <v>435</v>
      </c>
      <c r="E10" s="217" t="s">
        <v>249</v>
      </c>
      <c r="F10" s="217"/>
      <c r="G10" s="217"/>
      <c r="H10" s="215" t="s">
        <v>244</v>
      </c>
      <c r="I10" s="9"/>
    </row>
    <row r="11" spans="1:8" ht="78.75" customHeight="1">
      <c r="A11" s="208"/>
      <c r="B11" s="214"/>
      <c r="C11" s="212"/>
      <c r="D11" s="219"/>
      <c r="E11" s="8" t="s">
        <v>436</v>
      </c>
      <c r="F11" s="8" t="s">
        <v>437</v>
      </c>
      <c r="G11" s="8" t="s">
        <v>438</v>
      </c>
      <c r="H11" s="216"/>
    </row>
    <row r="12" spans="1:8" ht="12.75">
      <c r="A12" s="27"/>
      <c r="B12" s="26"/>
      <c r="C12" s="82"/>
      <c r="D12" s="29"/>
      <c r="E12" s="25"/>
      <c r="F12" s="30"/>
      <c r="G12" s="31"/>
      <c r="H12" s="32"/>
    </row>
    <row r="13" spans="1:8" s="101" customFormat="1" ht="38.25" customHeight="1">
      <c r="A13" s="94">
        <v>1</v>
      </c>
      <c r="B13" s="95" t="s">
        <v>263</v>
      </c>
      <c r="C13" s="96" t="s">
        <v>323</v>
      </c>
      <c r="D13" s="97"/>
      <c r="E13" s="98"/>
      <c r="F13" s="99"/>
      <c r="G13" s="98"/>
      <c r="H13" s="100"/>
    </row>
    <row r="14" spans="1:8" s="101" customFormat="1" ht="27.75" customHeight="1">
      <c r="A14" s="94">
        <v>2</v>
      </c>
      <c r="B14" s="95" t="s">
        <v>267</v>
      </c>
      <c r="C14" s="96" t="s">
        <v>330</v>
      </c>
      <c r="D14" s="97"/>
      <c r="E14" s="98"/>
      <c r="F14" s="99"/>
      <c r="G14" s="98"/>
      <c r="H14" s="100"/>
    </row>
    <row r="15" spans="1:8" ht="12.75">
      <c r="A15" s="19"/>
      <c r="B15" s="20"/>
      <c r="C15" s="28"/>
      <c r="D15" s="85"/>
      <c r="E15" s="80"/>
      <c r="F15" s="86"/>
      <c r="G15" s="80"/>
      <c r="H15" s="87"/>
    </row>
    <row r="16" spans="3:8" ht="12.75">
      <c r="C16" s="22" t="s">
        <v>250</v>
      </c>
      <c r="D16" s="88"/>
      <c r="E16" s="81"/>
      <c r="F16" s="81"/>
      <c r="G16" s="81"/>
      <c r="H16" s="14"/>
    </row>
    <row r="17" spans="3:4" ht="12.75">
      <c r="C17" s="23" t="s">
        <v>299</v>
      </c>
      <c r="D17" s="68"/>
    </row>
    <row r="18" spans="3:4" ht="12.75">
      <c r="C18" s="84" t="s">
        <v>261</v>
      </c>
      <c r="D18" s="68"/>
    </row>
    <row r="19" spans="3:4" ht="12.75">
      <c r="C19" s="23" t="s">
        <v>300</v>
      </c>
      <c r="D19" s="68"/>
    </row>
    <row r="20" spans="3:4" ht="38.25">
      <c r="C20" s="23" t="s">
        <v>433</v>
      </c>
      <c r="D20" s="68"/>
    </row>
    <row r="21" spans="3:4" ht="12.75">
      <c r="C21" s="24" t="s">
        <v>251</v>
      </c>
      <c r="D21" s="68"/>
    </row>
    <row r="24" spans="3:7" ht="12.75">
      <c r="C24" s="46" t="s">
        <v>257</v>
      </c>
      <c r="D24" s="203"/>
      <c r="E24" s="204"/>
      <c r="F24" s="204"/>
      <c r="G24" s="4"/>
    </row>
    <row r="25" spans="4:7" ht="12.75">
      <c r="D25" s="205"/>
      <c r="E25" s="204"/>
      <c r="F25" s="204"/>
      <c r="G25" s="4"/>
    </row>
    <row r="26" spans="4:7" ht="12.75">
      <c r="D26" s="4"/>
      <c r="E26" s="111"/>
      <c r="F26" s="3"/>
      <c r="G26" s="4"/>
    </row>
    <row r="27" spans="3:7" ht="12.75">
      <c r="C27" s="46" t="s">
        <v>259</v>
      </c>
      <c r="D27" s="203"/>
      <c r="E27" s="204"/>
      <c r="F27" s="204"/>
      <c r="G27" s="4"/>
    </row>
    <row r="28" spans="4:6" ht="12.75">
      <c r="D28" s="205"/>
      <c r="E28" s="204"/>
      <c r="F28" s="204"/>
    </row>
  </sheetData>
  <sheetProtection/>
  <mergeCells count="10">
    <mergeCell ref="D27:F27"/>
    <mergeCell ref="D28:F28"/>
    <mergeCell ref="H10:H11"/>
    <mergeCell ref="E10:G10"/>
    <mergeCell ref="A10:A11"/>
    <mergeCell ref="D10:D11"/>
    <mergeCell ref="C10:C11"/>
    <mergeCell ref="B10:B11"/>
    <mergeCell ref="D24:F24"/>
    <mergeCell ref="D25:F25"/>
  </mergeCells>
  <printOptions/>
  <pageMargins left="0.7480314960629921" right="0.7086614173228347" top="1.220472440944882" bottom="0.984251968503937" header="0.5118110236220472" footer="0.5118110236220472"/>
  <pageSetup horizontalDpi="600" verticalDpi="600" orientation="portrait" paperSize="9" r:id="rId1"/>
  <headerFooter alignWithMargins="0">
    <oddHeader>&amp;C&amp;12&amp;UKOPSAVILKUMS PA DARBU VEIDIEM  Nr. 1&amp;U
</oddHeader>
    <oddFooter>&amp;C&amp;8&amp;P</oddFooter>
  </headerFooter>
</worksheet>
</file>

<file path=xl/worksheets/sheet3.xml><?xml version="1.0" encoding="utf-8"?>
<worksheet xmlns="http://schemas.openxmlformats.org/spreadsheetml/2006/main" xmlns:r="http://schemas.openxmlformats.org/officeDocument/2006/relationships">
  <dimension ref="A1:P50"/>
  <sheetViews>
    <sheetView zoomScalePageLayoutView="0" workbookViewId="0" topLeftCell="A1">
      <selection activeCell="Q29" sqref="Q29"/>
    </sheetView>
  </sheetViews>
  <sheetFormatPr defaultColWidth="9.140625" defaultRowHeight="12.75"/>
  <cols>
    <col min="1" max="1" width="5.28125" style="3" customWidth="1"/>
    <col min="2" max="2" width="31.57421875" style="2" customWidth="1"/>
    <col min="3" max="3" width="5.57421875" style="1" customWidth="1"/>
    <col min="4" max="4" width="6.8515625" style="3" customWidth="1"/>
    <col min="5" max="5" width="6.28125" style="3" customWidth="1"/>
    <col min="6" max="6" width="6.57421875" style="4" customWidth="1"/>
    <col min="7" max="7" width="6.421875" style="5" customWidth="1"/>
    <col min="8" max="8" width="7.8515625" style="5" customWidth="1"/>
    <col min="9" max="9" width="6.28125" style="5" customWidth="1"/>
    <col min="10" max="10" width="7.28125" style="5" customWidth="1"/>
    <col min="11" max="14" width="8.421875" style="5" customWidth="1"/>
    <col min="15" max="15" width="8.7109375" style="6" customWidth="1"/>
    <col min="16" max="16384" width="9.140625" style="6" customWidth="1"/>
  </cols>
  <sheetData>
    <row r="1" spans="1:15" ht="14.25">
      <c r="A1" s="49" t="s">
        <v>234</v>
      </c>
      <c r="B1" s="50"/>
      <c r="C1" s="51" t="s">
        <v>265</v>
      </c>
      <c r="D1" s="52"/>
      <c r="E1" s="52"/>
      <c r="F1" s="53"/>
      <c r="G1" s="54"/>
      <c r="H1" s="54"/>
      <c r="I1" s="54"/>
      <c r="J1" s="54"/>
      <c r="K1" s="54"/>
      <c r="L1" s="54"/>
      <c r="M1" s="54"/>
      <c r="N1" s="54"/>
      <c r="O1" s="55"/>
    </row>
    <row r="2" spans="1:15" ht="15">
      <c r="A2" s="49" t="s">
        <v>235</v>
      </c>
      <c r="B2" s="50"/>
      <c r="C2" s="56" t="s">
        <v>349</v>
      </c>
      <c r="D2" s="52"/>
      <c r="E2" s="52"/>
      <c r="F2" s="53"/>
      <c r="G2" s="54"/>
      <c r="H2" s="54"/>
      <c r="I2" s="54"/>
      <c r="J2" s="54"/>
      <c r="K2" s="54"/>
      <c r="L2" s="54"/>
      <c r="M2" s="54"/>
      <c r="N2" s="54"/>
      <c r="O2" s="55"/>
    </row>
    <row r="3" spans="1:15" ht="15">
      <c r="A3" s="49"/>
      <c r="B3" s="50"/>
      <c r="C3" s="56" t="s">
        <v>350</v>
      </c>
      <c r="D3" s="52"/>
      <c r="E3" s="52"/>
      <c r="F3" s="53"/>
      <c r="G3" s="54"/>
      <c r="H3" s="54"/>
      <c r="I3" s="54"/>
      <c r="J3" s="54"/>
      <c r="K3" s="54"/>
      <c r="L3" s="54"/>
      <c r="M3" s="54"/>
      <c r="N3" s="54"/>
      <c r="O3" s="55"/>
    </row>
    <row r="4" spans="1:15" ht="15">
      <c r="A4" s="49" t="s">
        <v>236</v>
      </c>
      <c r="B4" s="50"/>
      <c r="C4" s="56" t="s">
        <v>320</v>
      </c>
      <c r="D4" s="52"/>
      <c r="E4" s="52"/>
      <c r="F4" s="53"/>
      <c r="G4" s="54"/>
      <c r="H4" s="54"/>
      <c r="I4" s="54"/>
      <c r="J4" s="54"/>
      <c r="K4" s="54"/>
      <c r="L4" s="54"/>
      <c r="M4" s="54"/>
      <c r="N4" s="54"/>
      <c r="O4" s="55"/>
    </row>
    <row r="5" spans="1:15" ht="14.25">
      <c r="A5" s="49" t="s">
        <v>237</v>
      </c>
      <c r="B5" s="50"/>
      <c r="C5" s="57"/>
      <c r="D5" s="52"/>
      <c r="E5" s="52"/>
      <c r="F5" s="53"/>
      <c r="G5" s="54"/>
      <c r="H5" s="54"/>
      <c r="I5" s="54"/>
      <c r="J5" s="54"/>
      <c r="K5" s="54"/>
      <c r="L5" s="54"/>
      <c r="M5" s="54"/>
      <c r="N5" s="54"/>
      <c r="O5" s="55"/>
    </row>
    <row r="6" spans="1:15" ht="14.25">
      <c r="A6" s="49" t="s">
        <v>445</v>
      </c>
      <c r="B6" s="50"/>
      <c r="C6" s="58"/>
      <c r="D6" s="52"/>
      <c r="E6" s="52"/>
      <c r="F6" s="53"/>
      <c r="G6" s="54"/>
      <c r="H6" s="54"/>
      <c r="I6" s="54"/>
      <c r="J6" s="54"/>
      <c r="K6" s="54"/>
      <c r="L6" s="54"/>
      <c r="M6" s="54"/>
      <c r="N6" s="59" t="s">
        <v>258</v>
      </c>
      <c r="O6" s="60">
        <f>O46</f>
        <v>0</v>
      </c>
    </row>
    <row r="7" spans="1:15" ht="14.25">
      <c r="A7" s="49" t="s">
        <v>431</v>
      </c>
      <c r="B7" s="50"/>
      <c r="C7" s="58"/>
      <c r="D7" s="52"/>
      <c r="E7" s="52"/>
      <c r="F7" s="53"/>
      <c r="G7" s="54"/>
      <c r="H7" s="54"/>
      <c r="I7" s="54"/>
      <c r="J7" s="54"/>
      <c r="K7" s="54"/>
      <c r="L7" s="54"/>
      <c r="M7" s="54"/>
      <c r="N7" s="54"/>
      <c r="O7" s="55"/>
    </row>
    <row r="8" spans="1:16" ht="20.25" customHeight="1">
      <c r="A8" s="207" t="s">
        <v>238</v>
      </c>
      <c r="B8" s="222" t="s">
        <v>239</v>
      </c>
      <c r="C8" s="218" t="s">
        <v>240</v>
      </c>
      <c r="D8" s="207" t="s">
        <v>241</v>
      </c>
      <c r="E8" s="217" t="s">
        <v>242</v>
      </c>
      <c r="F8" s="217"/>
      <c r="G8" s="217"/>
      <c r="H8" s="217"/>
      <c r="I8" s="217"/>
      <c r="J8" s="221"/>
      <c r="K8" s="220" t="s">
        <v>245</v>
      </c>
      <c r="L8" s="217"/>
      <c r="M8" s="217"/>
      <c r="N8" s="217"/>
      <c r="O8" s="221"/>
      <c r="P8" s="9"/>
    </row>
    <row r="9" spans="1:15" ht="78.75" customHeight="1">
      <c r="A9" s="208"/>
      <c r="B9" s="223"/>
      <c r="C9" s="219"/>
      <c r="D9" s="208"/>
      <c r="E9" s="7" t="s">
        <v>243</v>
      </c>
      <c r="F9" s="7" t="s">
        <v>439</v>
      </c>
      <c r="G9" s="8" t="s">
        <v>440</v>
      </c>
      <c r="H9" s="8" t="s">
        <v>441</v>
      </c>
      <c r="I9" s="8" t="s">
        <v>442</v>
      </c>
      <c r="J9" s="8" t="s">
        <v>443</v>
      </c>
      <c r="K9" s="8" t="s">
        <v>244</v>
      </c>
      <c r="L9" s="8" t="s">
        <v>440</v>
      </c>
      <c r="M9" s="8" t="s">
        <v>441</v>
      </c>
      <c r="N9" s="8" t="s">
        <v>442</v>
      </c>
      <c r="O9" s="8" t="s">
        <v>444</v>
      </c>
    </row>
    <row r="10" spans="1:15" ht="12.75">
      <c r="A10" s="26"/>
      <c r="B10" s="136"/>
      <c r="C10" s="29"/>
      <c r="D10" s="26"/>
      <c r="E10" s="26"/>
      <c r="F10" s="30"/>
      <c r="G10" s="34"/>
      <c r="H10" s="32"/>
      <c r="I10" s="34"/>
      <c r="J10" s="32"/>
      <c r="K10" s="34"/>
      <c r="L10" s="32"/>
      <c r="M10" s="34"/>
      <c r="N10" s="32"/>
      <c r="O10" s="35"/>
    </row>
    <row r="11" spans="1:15" s="77" customFormat="1" ht="39" customHeight="1">
      <c r="A11" s="107" t="s">
        <v>275</v>
      </c>
      <c r="B11" s="115" t="s">
        <v>326</v>
      </c>
      <c r="C11" s="124" t="s">
        <v>269</v>
      </c>
      <c r="D11" s="202">
        <v>175</v>
      </c>
      <c r="E11" s="130"/>
      <c r="F11" s="108"/>
      <c r="G11" s="108"/>
      <c r="H11" s="108"/>
      <c r="I11" s="108"/>
      <c r="J11" s="108"/>
      <c r="K11" s="108"/>
      <c r="L11" s="108"/>
      <c r="M11" s="108"/>
      <c r="N11" s="108"/>
      <c r="O11" s="108"/>
    </row>
    <row r="12" spans="1:15" s="77" customFormat="1" ht="47.25" customHeight="1">
      <c r="A12" s="107" t="s">
        <v>276</v>
      </c>
      <c r="B12" s="115" t="s">
        <v>312</v>
      </c>
      <c r="C12" s="124" t="s">
        <v>269</v>
      </c>
      <c r="D12" s="202">
        <v>58</v>
      </c>
      <c r="E12" s="130"/>
      <c r="F12" s="108"/>
      <c r="G12" s="108"/>
      <c r="H12" s="108"/>
      <c r="I12" s="108"/>
      <c r="J12" s="108"/>
      <c r="K12" s="108"/>
      <c r="L12" s="108"/>
      <c r="M12" s="108"/>
      <c r="N12" s="108"/>
      <c r="O12" s="108"/>
    </row>
    <row r="13" spans="1:15" s="77" customFormat="1" ht="26.25" customHeight="1">
      <c r="A13" s="107" t="s">
        <v>277</v>
      </c>
      <c r="B13" s="115" t="s">
        <v>327</v>
      </c>
      <c r="C13" s="124" t="s">
        <v>316</v>
      </c>
      <c r="D13" s="120">
        <v>2</v>
      </c>
      <c r="E13" s="130"/>
      <c r="F13" s="108"/>
      <c r="G13" s="108"/>
      <c r="H13" s="108"/>
      <c r="I13" s="108"/>
      <c r="J13" s="108"/>
      <c r="K13" s="108"/>
      <c r="L13" s="108"/>
      <c r="M13" s="108"/>
      <c r="N13" s="108"/>
      <c r="O13" s="108"/>
    </row>
    <row r="14" spans="1:15" s="77" customFormat="1" ht="33" customHeight="1">
      <c r="A14" s="107" t="s">
        <v>278</v>
      </c>
      <c r="B14" s="115" t="s">
        <v>351</v>
      </c>
      <c r="C14" s="124" t="s">
        <v>316</v>
      </c>
      <c r="D14" s="120">
        <v>1</v>
      </c>
      <c r="E14" s="130"/>
      <c r="F14" s="108"/>
      <c r="G14" s="108"/>
      <c r="H14" s="108"/>
      <c r="I14" s="108"/>
      <c r="J14" s="108"/>
      <c r="K14" s="108"/>
      <c r="L14" s="108"/>
      <c r="M14" s="108"/>
      <c r="N14" s="108"/>
      <c r="O14" s="108"/>
    </row>
    <row r="15" spans="1:15" s="77" customFormat="1" ht="28.5" customHeight="1">
      <c r="A15" s="107" t="s">
        <v>279</v>
      </c>
      <c r="B15" s="115" t="s">
        <v>328</v>
      </c>
      <c r="C15" s="124" t="s">
        <v>316</v>
      </c>
      <c r="D15" s="120">
        <v>2</v>
      </c>
      <c r="E15" s="130"/>
      <c r="F15" s="108"/>
      <c r="G15" s="108"/>
      <c r="H15" s="108"/>
      <c r="I15" s="108"/>
      <c r="J15" s="108"/>
      <c r="K15" s="108"/>
      <c r="L15" s="108"/>
      <c r="M15" s="108"/>
      <c r="N15" s="108"/>
      <c r="O15" s="108"/>
    </row>
    <row r="16" spans="1:15" s="77" customFormat="1" ht="27" customHeight="1">
      <c r="A16" s="107" t="s">
        <v>280</v>
      </c>
      <c r="B16" s="115" t="s">
        <v>352</v>
      </c>
      <c r="C16" s="124" t="s">
        <v>316</v>
      </c>
      <c r="D16" s="120">
        <v>2</v>
      </c>
      <c r="E16" s="130"/>
      <c r="F16" s="108"/>
      <c r="G16" s="108"/>
      <c r="H16" s="108"/>
      <c r="I16" s="108"/>
      <c r="J16" s="108"/>
      <c r="K16" s="108"/>
      <c r="L16" s="108"/>
      <c r="M16" s="108"/>
      <c r="N16" s="108"/>
      <c r="O16" s="108"/>
    </row>
    <row r="17" spans="1:15" s="77" customFormat="1" ht="32.25" customHeight="1">
      <c r="A17" s="107" t="s">
        <v>281</v>
      </c>
      <c r="B17" s="115" t="s">
        <v>344</v>
      </c>
      <c r="C17" s="124" t="s">
        <v>316</v>
      </c>
      <c r="D17" s="120">
        <v>1</v>
      </c>
      <c r="E17" s="130"/>
      <c r="F17" s="108"/>
      <c r="G17" s="108"/>
      <c r="H17" s="108"/>
      <c r="I17" s="108"/>
      <c r="J17" s="108"/>
      <c r="K17" s="108"/>
      <c r="L17" s="108"/>
      <c r="M17" s="108"/>
      <c r="N17" s="108"/>
      <c r="O17" s="108"/>
    </row>
    <row r="18" spans="1:15" s="77" customFormat="1" ht="56.25" customHeight="1">
      <c r="A18" s="107" t="s">
        <v>282</v>
      </c>
      <c r="B18" s="115" t="s">
        <v>353</v>
      </c>
      <c r="C18" s="124" t="s">
        <v>316</v>
      </c>
      <c r="D18" s="120">
        <v>1</v>
      </c>
      <c r="E18" s="130"/>
      <c r="F18" s="108"/>
      <c r="G18" s="108"/>
      <c r="H18" s="108"/>
      <c r="I18" s="108"/>
      <c r="J18" s="108"/>
      <c r="K18" s="108"/>
      <c r="L18" s="108"/>
      <c r="M18" s="108"/>
      <c r="N18" s="108"/>
      <c r="O18" s="108"/>
    </row>
    <row r="19" spans="1:15" s="77" customFormat="1" ht="53.25" customHeight="1">
      <c r="A19" s="107" t="s">
        <v>283</v>
      </c>
      <c r="B19" s="115" t="s">
        <v>354</v>
      </c>
      <c r="C19" s="124" t="s">
        <v>316</v>
      </c>
      <c r="D19" s="120">
        <v>1</v>
      </c>
      <c r="E19" s="130"/>
      <c r="F19" s="108"/>
      <c r="G19" s="108"/>
      <c r="H19" s="108"/>
      <c r="I19" s="108"/>
      <c r="J19" s="108"/>
      <c r="K19" s="108"/>
      <c r="L19" s="108"/>
      <c r="M19" s="108"/>
      <c r="N19" s="108"/>
      <c r="O19" s="108"/>
    </row>
    <row r="20" spans="1:15" s="77" customFormat="1" ht="30.75" customHeight="1">
      <c r="A20" s="107" t="s">
        <v>284</v>
      </c>
      <c r="B20" s="115" t="s">
        <v>343</v>
      </c>
      <c r="C20" s="124" t="s">
        <v>316</v>
      </c>
      <c r="D20" s="120">
        <v>1</v>
      </c>
      <c r="E20" s="130"/>
      <c r="F20" s="108"/>
      <c r="G20" s="108"/>
      <c r="H20" s="108"/>
      <c r="I20" s="108"/>
      <c r="J20" s="108"/>
      <c r="K20" s="108"/>
      <c r="L20" s="108"/>
      <c r="M20" s="108"/>
      <c r="N20" s="108"/>
      <c r="O20" s="108"/>
    </row>
    <row r="21" spans="1:15" s="77" customFormat="1" ht="20.25" customHeight="1">
      <c r="A21" s="107" t="s">
        <v>285</v>
      </c>
      <c r="B21" s="115" t="s">
        <v>355</v>
      </c>
      <c r="C21" s="124" t="s">
        <v>316</v>
      </c>
      <c r="D21" s="120">
        <v>1</v>
      </c>
      <c r="E21" s="130"/>
      <c r="F21" s="108"/>
      <c r="G21" s="108"/>
      <c r="H21" s="108"/>
      <c r="I21" s="108"/>
      <c r="J21" s="108"/>
      <c r="K21" s="108"/>
      <c r="L21" s="108"/>
      <c r="M21" s="108"/>
      <c r="N21" s="108"/>
      <c r="O21" s="108"/>
    </row>
    <row r="22" spans="1:15" s="77" customFormat="1" ht="30" customHeight="1">
      <c r="A22" s="107" t="s">
        <v>286</v>
      </c>
      <c r="B22" s="115" t="s">
        <v>163</v>
      </c>
      <c r="C22" s="124" t="s">
        <v>316</v>
      </c>
      <c r="D22" s="120">
        <v>3</v>
      </c>
      <c r="E22" s="130"/>
      <c r="F22" s="108"/>
      <c r="G22" s="108"/>
      <c r="H22" s="108"/>
      <c r="I22" s="108"/>
      <c r="J22" s="108"/>
      <c r="K22" s="108"/>
      <c r="L22" s="108"/>
      <c r="M22" s="108"/>
      <c r="N22" s="108"/>
      <c r="O22" s="108"/>
    </row>
    <row r="23" spans="1:15" s="77" customFormat="1" ht="42" customHeight="1">
      <c r="A23" s="107" t="s">
        <v>287</v>
      </c>
      <c r="B23" s="115" t="s">
        <v>356</v>
      </c>
      <c r="C23" s="124" t="s">
        <v>302</v>
      </c>
      <c r="D23" s="120">
        <v>1</v>
      </c>
      <c r="E23" s="130"/>
      <c r="F23" s="108"/>
      <c r="G23" s="108"/>
      <c r="H23" s="108"/>
      <c r="I23" s="108"/>
      <c r="J23" s="108"/>
      <c r="K23" s="108"/>
      <c r="L23" s="108"/>
      <c r="M23" s="108"/>
      <c r="N23" s="108"/>
      <c r="O23" s="108"/>
    </row>
    <row r="24" spans="1:15" s="77" customFormat="1" ht="42" customHeight="1">
      <c r="A24" s="107" t="s">
        <v>288</v>
      </c>
      <c r="B24" s="115" t="s">
        <v>357</v>
      </c>
      <c r="C24" s="124" t="s">
        <v>302</v>
      </c>
      <c r="D24" s="120">
        <v>1</v>
      </c>
      <c r="E24" s="130"/>
      <c r="F24" s="108"/>
      <c r="G24" s="108"/>
      <c r="H24" s="108"/>
      <c r="I24" s="108"/>
      <c r="J24" s="108"/>
      <c r="K24" s="108"/>
      <c r="L24" s="108"/>
      <c r="M24" s="108"/>
      <c r="N24" s="108"/>
      <c r="O24" s="108"/>
    </row>
    <row r="25" spans="1:15" s="77" customFormat="1" ht="31.5" customHeight="1">
      <c r="A25" s="107" t="s">
        <v>289</v>
      </c>
      <c r="B25" s="116" t="s">
        <v>313</v>
      </c>
      <c r="C25" s="112" t="s">
        <v>302</v>
      </c>
      <c r="D25" s="124">
        <v>1</v>
      </c>
      <c r="E25" s="130"/>
      <c r="F25" s="108"/>
      <c r="G25" s="108"/>
      <c r="H25" s="108"/>
      <c r="I25" s="108"/>
      <c r="J25" s="108"/>
      <c r="K25" s="108"/>
      <c r="L25" s="108"/>
      <c r="M25" s="108"/>
      <c r="N25" s="108"/>
      <c r="O25" s="108"/>
    </row>
    <row r="26" spans="1:15" s="77" customFormat="1" ht="30" customHeight="1">
      <c r="A26" s="107" t="s">
        <v>290</v>
      </c>
      <c r="B26" s="116" t="s">
        <v>314</v>
      </c>
      <c r="C26" s="124" t="s">
        <v>269</v>
      </c>
      <c r="D26" s="202">
        <v>233</v>
      </c>
      <c r="E26" s="130"/>
      <c r="F26" s="108"/>
      <c r="G26" s="108"/>
      <c r="H26" s="108"/>
      <c r="I26" s="108"/>
      <c r="J26" s="108"/>
      <c r="K26" s="108"/>
      <c r="L26" s="108"/>
      <c r="M26" s="108"/>
      <c r="N26" s="108"/>
      <c r="O26" s="108"/>
    </row>
    <row r="27" spans="1:15" s="77" customFormat="1" ht="27" customHeight="1">
      <c r="A27" s="107" t="s">
        <v>292</v>
      </c>
      <c r="B27" s="115" t="s">
        <v>231</v>
      </c>
      <c r="C27" s="124" t="s">
        <v>269</v>
      </c>
      <c r="D27" s="202">
        <v>75</v>
      </c>
      <c r="E27" s="130"/>
      <c r="F27" s="108"/>
      <c r="G27" s="108"/>
      <c r="H27" s="108"/>
      <c r="I27" s="108"/>
      <c r="J27" s="108"/>
      <c r="K27" s="108"/>
      <c r="L27" s="108"/>
      <c r="M27" s="108"/>
      <c r="N27" s="108"/>
      <c r="O27" s="108"/>
    </row>
    <row r="28" spans="1:15" s="77" customFormat="1" ht="29.25" customHeight="1">
      <c r="A28" s="107" t="s">
        <v>293</v>
      </c>
      <c r="B28" s="115" t="s">
        <v>329</v>
      </c>
      <c r="C28" s="124" t="s">
        <v>302</v>
      </c>
      <c r="D28" s="120">
        <v>1</v>
      </c>
      <c r="E28" s="130"/>
      <c r="F28" s="108"/>
      <c r="G28" s="108"/>
      <c r="H28" s="108"/>
      <c r="I28" s="108"/>
      <c r="J28" s="108"/>
      <c r="K28" s="108"/>
      <c r="L28" s="108"/>
      <c r="M28" s="108"/>
      <c r="N28" s="108"/>
      <c r="O28" s="108"/>
    </row>
    <row r="29" spans="1:15" s="77" customFormat="1" ht="76.5">
      <c r="A29" s="107" t="s">
        <v>213</v>
      </c>
      <c r="B29" s="116" t="s">
        <v>324</v>
      </c>
      <c r="C29" s="112" t="s">
        <v>302</v>
      </c>
      <c r="D29" s="120">
        <v>1</v>
      </c>
      <c r="E29" s="130"/>
      <c r="F29" s="108"/>
      <c r="G29" s="108"/>
      <c r="H29" s="108"/>
      <c r="I29" s="108"/>
      <c r="J29" s="108"/>
      <c r="K29" s="108"/>
      <c r="L29" s="108"/>
      <c r="M29" s="108"/>
      <c r="N29" s="108"/>
      <c r="O29" s="108"/>
    </row>
    <row r="30" spans="1:15" s="77" customFormat="1" ht="24" customHeight="1">
      <c r="A30" s="107" t="s">
        <v>214</v>
      </c>
      <c r="B30" s="115" t="s">
        <v>164</v>
      </c>
      <c r="C30" s="124" t="s">
        <v>270</v>
      </c>
      <c r="D30" s="120">
        <v>1</v>
      </c>
      <c r="E30" s="130"/>
      <c r="F30" s="108"/>
      <c r="G30" s="108"/>
      <c r="H30" s="108"/>
      <c r="I30" s="108"/>
      <c r="J30" s="108"/>
      <c r="K30" s="108"/>
      <c r="L30" s="108"/>
      <c r="M30" s="108"/>
      <c r="N30" s="108"/>
      <c r="O30" s="108"/>
    </row>
    <row r="31" spans="1:15" s="77" customFormat="1" ht="81" customHeight="1">
      <c r="A31" s="107" t="s">
        <v>207</v>
      </c>
      <c r="B31" s="116" t="s">
        <v>303</v>
      </c>
      <c r="C31" s="112" t="s">
        <v>302</v>
      </c>
      <c r="D31" s="124">
        <v>1</v>
      </c>
      <c r="E31" s="130"/>
      <c r="F31" s="108"/>
      <c r="G31" s="108"/>
      <c r="H31" s="108"/>
      <c r="I31" s="108"/>
      <c r="J31" s="108"/>
      <c r="K31" s="108"/>
      <c r="L31" s="108"/>
      <c r="M31" s="108"/>
      <c r="N31" s="108"/>
      <c r="O31" s="108"/>
    </row>
    <row r="32" spans="1:15" s="77" customFormat="1" ht="27.75" customHeight="1">
      <c r="A32" s="107" t="s">
        <v>208</v>
      </c>
      <c r="B32" s="116" t="s">
        <v>304</v>
      </c>
      <c r="C32" s="112" t="s">
        <v>358</v>
      </c>
      <c r="D32" s="202">
        <v>25</v>
      </c>
      <c r="E32" s="130"/>
      <c r="F32" s="108"/>
      <c r="G32" s="108"/>
      <c r="H32" s="108"/>
      <c r="I32" s="108"/>
      <c r="J32" s="108"/>
      <c r="K32" s="108"/>
      <c r="L32" s="108"/>
      <c r="M32" s="108"/>
      <c r="N32" s="108"/>
      <c r="O32" s="108"/>
    </row>
    <row r="33" spans="1:15" s="77" customFormat="1" ht="14.25">
      <c r="A33" s="106" t="s">
        <v>348</v>
      </c>
      <c r="B33" s="116" t="s">
        <v>294</v>
      </c>
      <c r="C33" s="112" t="s">
        <v>359</v>
      </c>
      <c r="D33" s="202">
        <v>2.5</v>
      </c>
      <c r="E33" s="130"/>
      <c r="F33" s="108"/>
      <c r="G33" s="108"/>
      <c r="H33" s="108"/>
      <c r="I33" s="108"/>
      <c r="J33" s="108"/>
      <c r="K33" s="108"/>
      <c r="L33" s="108"/>
      <c r="M33" s="108"/>
      <c r="N33" s="108"/>
      <c r="O33" s="108"/>
    </row>
    <row r="34" spans="1:15" s="77" customFormat="1" ht="14.25">
      <c r="A34" s="106" t="s">
        <v>209</v>
      </c>
      <c r="B34" s="116" t="s">
        <v>296</v>
      </c>
      <c r="C34" s="112" t="s">
        <v>358</v>
      </c>
      <c r="D34" s="202">
        <v>400</v>
      </c>
      <c r="E34" s="130"/>
      <c r="F34" s="108"/>
      <c r="G34" s="108"/>
      <c r="H34" s="108"/>
      <c r="I34" s="108"/>
      <c r="J34" s="108"/>
      <c r="K34" s="108"/>
      <c r="L34" s="108"/>
      <c r="M34" s="108"/>
      <c r="N34" s="108"/>
      <c r="O34" s="108"/>
    </row>
    <row r="35" spans="1:15" s="77" customFormat="1" ht="38.25">
      <c r="A35" s="106" t="s">
        <v>381</v>
      </c>
      <c r="B35" s="116" t="s">
        <v>165</v>
      </c>
      <c r="C35" s="112" t="s">
        <v>359</v>
      </c>
      <c r="D35" s="202">
        <v>40</v>
      </c>
      <c r="E35" s="130"/>
      <c r="F35" s="108"/>
      <c r="G35" s="108"/>
      <c r="H35" s="108"/>
      <c r="I35" s="108"/>
      <c r="J35" s="108"/>
      <c r="K35" s="108"/>
      <c r="L35" s="108"/>
      <c r="M35" s="108"/>
      <c r="N35" s="108"/>
      <c r="O35" s="108"/>
    </row>
    <row r="36" spans="1:15" s="77" customFormat="1" ht="38.25">
      <c r="A36" s="106" t="s">
        <v>382</v>
      </c>
      <c r="B36" s="116" t="s">
        <v>166</v>
      </c>
      <c r="C36" s="112" t="s">
        <v>359</v>
      </c>
      <c r="D36" s="202">
        <v>60</v>
      </c>
      <c r="E36" s="130"/>
      <c r="F36" s="108"/>
      <c r="G36" s="108"/>
      <c r="H36" s="108"/>
      <c r="I36" s="108"/>
      <c r="J36" s="108"/>
      <c r="K36" s="108"/>
      <c r="L36" s="108"/>
      <c r="M36" s="108"/>
      <c r="N36" s="108"/>
      <c r="O36" s="108"/>
    </row>
    <row r="37" spans="1:15" s="77" customFormat="1" ht="38.25">
      <c r="A37" s="106" t="s">
        <v>383</v>
      </c>
      <c r="B37" s="116" t="s">
        <v>167</v>
      </c>
      <c r="C37" s="112" t="s">
        <v>359</v>
      </c>
      <c r="D37" s="202">
        <v>200</v>
      </c>
      <c r="E37" s="130"/>
      <c r="F37" s="108"/>
      <c r="G37" s="108"/>
      <c r="H37" s="108"/>
      <c r="I37" s="108"/>
      <c r="J37" s="108"/>
      <c r="K37" s="108"/>
      <c r="L37" s="108"/>
      <c r="M37" s="108"/>
      <c r="N37" s="108"/>
      <c r="O37" s="108"/>
    </row>
    <row r="38" spans="1:15" s="77" customFormat="1" ht="47.25" customHeight="1">
      <c r="A38" s="106" t="s">
        <v>210</v>
      </c>
      <c r="B38" s="116" t="s">
        <v>301</v>
      </c>
      <c r="C38" s="112" t="s">
        <v>359</v>
      </c>
      <c r="D38" s="202">
        <v>749</v>
      </c>
      <c r="E38" s="130"/>
      <c r="F38" s="108"/>
      <c r="G38" s="108"/>
      <c r="H38" s="108"/>
      <c r="I38" s="108"/>
      <c r="J38" s="108"/>
      <c r="K38" s="108"/>
      <c r="L38" s="108"/>
      <c r="M38" s="108"/>
      <c r="N38" s="108"/>
      <c r="O38" s="108"/>
    </row>
    <row r="39" spans="1:15" s="77" customFormat="1" ht="48.75" customHeight="1">
      <c r="A39" s="106" t="s">
        <v>211</v>
      </c>
      <c r="B39" s="116" t="s">
        <v>230</v>
      </c>
      <c r="C39" s="112" t="s">
        <v>359</v>
      </c>
      <c r="D39" s="202">
        <v>154</v>
      </c>
      <c r="E39" s="130"/>
      <c r="F39" s="108"/>
      <c r="G39" s="108"/>
      <c r="H39" s="108"/>
      <c r="I39" s="108"/>
      <c r="J39" s="108"/>
      <c r="K39" s="108"/>
      <c r="L39" s="108"/>
      <c r="M39" s="108"/>
      <c r="N39" s="108"/>
      <c r="O39" s="108"/>
    </row>
    <row r="40" spans="1:15" s="77" customFormat="1" ht="44.25" customHeight="1">
      <c r="A40" s="106" t="s">
        <v>212</v>
      </c>
      <c r="B40" s="116" t="s">
        <v>308</v>
      </c>
      <c r="C40" s="112" t="s">
        <v>359</v>
      </c>
      <c r="D40" s="202">
        <v>456.5</v>
      </c>
      <c r="E40" s="130"/>
      <c r="F40" s="108"/>
      <c r="G40" s="108"/>
      <c r="H40" s="108"/>
      <c r="I40" s="108"/>
      <c r="J40" s="108"/>
      <c r="K40" s="108"/>
      <c r="L40" s="108"/>
      <c r="M40" s="108"/>
      <c r="N40" s="108"/>
      <c r="O40" s="108"/>
    </row>
    <row r="41" spans="1:15" s="77" customFormat="1" ht="47.25" customHeight="1">
      <c r="A41" s="106" t="s">
        <v>215</v>
      </c>
      <c r="B41" s="116" t="s">
        <v>297</v>
      </c>
      <c r="C41" s="112" t="s">
        <v>359</v>
      </c>
      <c r="D41" s="202">
        <v>172.5</v>
      </c>
      <c r="E41" s="130"/>
      <c r="F41" s="108"/>
      <c r="G41" s="108"/>
      <c r="H41" s="108"/>
      <c r="I41" s="108"/>
      <c r="J41" s="108"/>
      <c r="K41" s="108"/>
      <c r="L41" s="108"/>
      <c r="M41" s="108"/>
      <c r="N41" s="108"/>
      <c r="O41" s="108"/>
    </row>
    <row r="42" spans="1:15" s="77" customFormat="1" ht="51">
      <c r="A42" s="106" t="s">
        <v>216</v>
      </c>
      <c r="B42" s="116" t="s">
        <v>340</v>
      </c>
      <c r="C42" s="112" t="s">
        <v>359</v>
      </c>
      <c r="D42" s="202">
        <v>120</v>
      </c>
      <c r="E42" s="130"/>
      <c r="F42" s="108"/>
      <c r="G42" s="108"/>
      <c r="H42" s="108"/>
      <c r="I42" s="108"/>
      <c r="J42" s="108"/>
      <c r="K42" s="108"/>
      <c r="L42" s="108"/>
      <c r="M42" s="108"/>
      <c r="N42" s="108"/>
      <c r="O42" s="108"/>
    </row>
    <row r="43" spans="1:15" s="77" customFormat="1" ht="12.75">
      <c r="A43" s="107"/>
      <c r="B43" s="117"/>
      <c r="C43" s="118"/>
      <c r="D43" s="123"/>
      <c r="E43" s="130"/>
      <c r="F43" s="108"/>
      <c r="G43" s="108"/>
      <c r="H43" s="108"/>
      <c r="I43" s="108"/>
      <c r="J43" s="108"/>
      <c r="K43" s="108"/>
      <c r="L43" s="108"/>
      <c r="M43" s="108"/>
      <c r="N43" s="108"/>
      <c r="O43" s="108"/>
    </row>
    <row r="44" spans="1:15" s="36" customFormat="1" ht="12.75">
      <c r="A44" s="37"/>
      <c r="B44" s="24" t="s">
        <v>233</v>
      </c>
      <c r="C44" s="38"/>
      <c r="D44" s="37"/>
      <c r="E44" s="39"/>
      <c r="F44" s="40"/>
      <c r="G44" s="42"/>
      <c r="H44" s="41"/>
      <c r="I44" s="42"/>
      <c r="J44" s="41"/>
      <c r="K44" s="42"/>
      <c r="L44" s="41"/>
      <c r="M44" s="42"/>
      <c r="N44" s="41"/>
      <c r="O44" s="61"/>
    </row>
    <row r="45" spans="10:15" ht="12.75">
      <c r="J45" s="15" t="s">
        <v>298</v>
      </c>
      <c r="K45" s="14"/>
      <c r="L45" s="14"/>
      <c r="M45" s="14"/>
      <c r="N45" s="14"/>
      <c r="O45" s="43"/>
    </row>
    <row r="46" spans="10:15" ht="12.75">
      <c r="J46" s="15" t="s">
        <v>252</v>
      </c>
      <c r="K46" s="44"/>
      <c r="L46" s="44"/>
      <c r="M46" s="44"/>
      <c r="N46" s="44"/>
      <c r="O46" s="45"/>
    </row>
    <row r="47" spans="1:16" s="1" customFormat="1" ht="12.75">
      <c r="A47" s="3"/>
      <c r="B47" s="46" t="s">
        <v>257</v>
      </c>
      <c r="C47" s="203"/>
      <c r="D47" s="204"/>
      <c r="E47" s="204"/>
      <c r="F47" s="4"/>
      <c r="G47" s="5"/>
      <c r="H47" s="5"/>
      <c r="I47" s="5"/>
      <c r="J47" s="5"/>
      <c r="K47" s="5"/>
      <c r="L47" s="5"/>
      <c r="M47" s="5"/>
      <c r="N47" s="5"/>
      <c r="O47" s="6"/>
      <c r="P47" s="6"/>
    </row>
    <row r="48" spans="1:16" s="1" customFormat="1" ht="12.75">
      <c r="A48" s="3"/>
      <c r="B48" s="2"/>
      <c r="C48" s="205"/>
      <c r="D48" s="204"/>
      <c r="E48" s="204"/>
      <c r="F48" s="4"/>
      <c r="G48" s="5"/>
      <c r="H48" s="5"/>
      <c r="I48" s="5"/>
      <c r="J48" s="5"/>
      <c r="K48" s="5"/>
      <c r="L48" s="5"/>
      <c r="M48" s="5"/>
      <c r="N48" s="5"/>
      <c r="O48" s="6"/>
      <c r="P48" s="6"/>
    </row>
    <row r="49" spans="2:5" ht="12.75">
      <c r="B49" s="46" t="s">
        <v>259</v>
      </c>
      <c r="C49" s="203"/>
      <c r="D49" s="204"/>
      <c r="E49" s="204"/>
    </row>
    <row r="50" spans="3:5" ht="12.75">
      <c r="C50" s="205"/>
      <c r="D50" s="204"/>
      <c r="E50" s="204"/>
    </row>
  </sheetData>
  <sheetProtection/>
  <mergeCells count="10">
    <mergeCell ref="C47:E47"/>
    <mergeCell ref="C48:E48"/>
    <mergeCell ref="C49:E49"/>
    <mergeCell ref="C50:E50"/>
    <mergeCell ref="K8:O8"/>
    <mergeCell ref="A8:A9"/>
    <mergeCell ref="B8:B9"/>
    <mergeCell ref="C8:C9"/>
    <mergeCell ref="D8:D9"/>
    <mergeCell ref="E8:J8"/>
  </mergeCells>
  <printOptions/>
  <pageMargins left="0.7480314960629921" right="0.7480314960629921" top="1.0236220472440944" bottom="0.984251968503937" header="0.5118110236220472" footer="0.5118110236220472"/>
  <pageSetup horizontalDpi="600" verticalDpi="600" orientation="landscape" paperSize="9" r:id="rId2"/>
  <headerFooter alignWithMargins="0">
    <oddHeader>&amp;C&amp;12LOKĀLĀ TĀME Nr.1-1
&amp;"Arial,Bold"&amp;UJaunu ūdensvadu izbūve uz divām daudzdīvokļu mājām Ū1.1&amp;"Arial,Regular"&amp;U
</oddHeader>
    <oddFooter>&amp;C&amp;8&amp;P</oddFooter>
  </headerFooter>
  <drawing r:id="rId1"/>
</worksheet>
</file>

<file path=xl/worksheets/sheet4.xml><?xml version="1.0" encoding="utf-8"?>
<worksheet xmlns="http://schemas.openxmlformats.org/spreadsheetml/2006/main" xmlns:r="http://schemas.openxmlformats.org/officeDocument/2006/relationships">
  <dimension ref="A1:P66"/>
  <sheetViews>
    <sheetView zoomScalePageLayoutView="0" workbookViewId="0" topLeftCell="A43">
      <selection activeCell="D56" sqref="D56"/>
    </sheetView>
  </sheetViews>
  <sheetFormatPr defaultColWidth="9.140625" defaultRowHeight="12.75"/>
  <cols>
    <col min="1" max="1" width="5.7109375" style="3" customWidth="1"/>
    <col min="2" max="2" width="30.7109375" style="2" customWidth="1"/>
    <col min="3" max="3" width="4.7109375" style="1" customWidth="1"/>
    <col min="4" max="4" width="7.57421875" style="3" bestFit="1" customWidth="1"/>
    <col min="5" max="5" width="6.28125" style="3" customWidth="1"/>
    <col min="6" max="6" width="6.57421875" style="4" customWidth="1"/>
    <col min="7" max="7" width="6.421875" style="5" customWidth="1"/>
    <col min="8" max="8" width="7.57421875" style="5" customWidth="1"/>
    <col min="9" max="9" width="6.28125" style="5" customWidth="1"/>
    <col min="10" max="10" width="7.28125" style="5" customWidth="1"/>
    <col min="11" max="14" width="8.421875" style="5" customWidth="1"/>
    <col min="15" max="15" width="9.421875" style="6" customWidth="1"/>
    <col min="16" max="16384" width="9.140625" style="6" customWidth="1"/>
  </cols>
  <sheetData>
    <row r="1" spans="1:15" ht="14.25">
      <c r="A1" s="49" t="s">
        <v>234</v>
      </c>
      <c r="B1" s="50"/>
      <c r="C1" s="51" t="s">
        <v>265</v>
      </c>
      <c r="D1" s="52"/>
      <c r="E1" s="52"/>
      <c r="F1" s="53"/>
      <c r="G1" s="54"/>
      <c r="H1" s="54"/>
      <c r="I1" s="54"/>
      <c r="J1" s="54"/>
      <c r="K1" s="54"/>
      <c r="L1" s="54"/>
      <c r="M1" s="54"/>
      <c r="N1" s="54"/>
      <c r="O1" s="55"/>
    </row>
    <row r="2" spans="1:15" ht="15">
      <c r="A2" s="49" t="s">
        <v>235</v>
      </c>
      <c r="B2" s="50"/>
      <c r="C2" s="56" t="s">
        <v>349</v>
      </c>
      <c r="D2" s="52"/>
      <c r="E2" s="52"/>
      <c r="F2" s="53"/>
      <c r="G2" s="54"/>
      <c r="H2" s="54"/>
      <c r="I2" s="54"/>
      <c r="J2" s="54"/>
      <c r="K2" s="54"/>
      <c r="L2" s="54"/>
      <c r="M2" s="54"/>
      <c r="N2" s="54"/>
      <c r="O2" s="55"/>
    </row>
    <row r="3" spans="1:15" ht="15">
      <c r="A3" s="49"/>
      <c r="B3" s="50"/>
      <c r="C3" s="56" t="s">
        <v>350</v>
      </c>
      <c r="D3" s="52"/>
      <c r="E3" s="52"/>
      <c r="F3" s="53"/>
      <c r="G3" s="54"/>
      <c r="H3" s="54"/>
      <c r="I3" s="54"/>
      <c r="J3" s="54"/>
      <c r="K3" s="54"/>
      <c r="L3" s="54"/>
      <c r="M3" s="54"/>
      <c r="N3" s="54"/>
      <c r="O3" s="55"/>
    </row>
    <row r="4" spans="1:15" ht="15">
      <c r="A4" s="49" t="s">
        <v>236</v>
      </c>
      <c r="B4" s="50"/>
      <c r="C4" s="56" t="s">
        <v>320</v>
      </c>
      <c r="D4" s="52"/>
      <c r="E4" s="52"/>
      <c r="F4" s="53"/>
      <c r="G4" s="54"/>
      <c r="H4" s="54"/>
      <c r="I4" s="54"/>
      <c r="J4" s="54"/>
      <c r="K4" s="54"/>
      <c r="L4" s="54"/>
      <c r="M4" s="54"/>
      <c r="N4" s="54"/>
      <c r="O4" s="55"/>
    </row>
    <row r="5" spans="1:15" ht="14.25">
      <c r="A5" s="49" t="s">
        <v>237</v>
      </c>
      <c r="B5" s="50"/>
      <c r="C5" s="57"/>
      <c r="D5" s="52"/>
      <c r="E5" s="52"/>
      <c r="F5" s="53"/>
      <c r="G5" s="54"/>
      <c r="H5" s="54"/>
      <c r="I5" s="54"/>
      <c r="J5" s="54"/>
      <c r="K5" s="54"/>
      <c r="L5" s="54"/>
      <c r="M5" s="54"/>
      <c r="N5" s="54"/>
      <c r="O5" s="55"/>
    </row>
    <row r="6" spans="1:15" ht="14.25">
      <c r="A6" s="49" t="s">
        <v>445</v>
      </c>
      <c r="B6" s="50"/>
      <c r="C6" s="58"/>
      <c r="D6" s="52"/>
      <c r="E6" s="52"/>
      <c r="F6" s="53"/>
      <c r="G6" s="54"/>
      <c r="H6" s="54"/>
      <c r="I6" s="54"/>
      <c r="J6" s="54"/>
      <c r="K6" s="54"/>
      <c r="L6" s="54"/>
      <c r="M6" s="54"/>
      <c r="N6" s="59" t="s">
        <v>258</v>
      </c>
      <c r="O6" s="60">
        <f>O59</f>
        <v>0</v>
      </c>
    </row>
    <row r="7" spans="1:15" ht="14.25">
      <c r="A7" s="49" t="s">
        <v>446</v>
      </c>
      <c r="B7" s="50"/>
      <c r="C7" s="58"/>
      <c r="D7" s="52"/>
      <c r="E7" s="52"/>
      <c r="F7" s="53"/>
      <c r="G7" s="54"/>
      <c r="H7" s="54"/>
      <c r="I7" s="54"/>
      <c r="J7" s="54"/>
      <c r="K7" s="54"/>
      <c r="L7" s="54"/>
      <c r="M7" s="54"/>
      <c r="N7" s="54"/>
      <c r="O7" s="55"/>
    </row>
    <row r="8" spans="1:16" ht="20.25" customHeight="1">
      <c r="A8" s="207" t="s">
        <v>238</v>
      </c>
      <c r="B8" s="222" t="s">
        <v>239</v>
      </c>
      <c r="C8" s="218" t="s">
        <v>240</v>
      </c>
      <c r="D8" s="207" t="s">
        <v>241</v>
      </c>
      <c r="E8" s="217" t="s">
        <v>242</v>
      </c>
      <c r="F8" s="217"/>
      <c r="G8" s="217"/>
      <c r="H8" s="217"/>
      <c r="I8" s="217"/>
      <c r="J8" s="221"/>
      <c r="K8" s="220" t="s">
        <v>245</v>
      </c>
      <c r="L8" s="217"/>
      <c r="M8" s="217"/>
      <c r="N8" s="217"/>
      <c r="O8" s="221"/>
      <c r="P8" s="9"/>
    </row>
    <row r="9" spans="1:15" ht="78.75" customHeight="1">
      <c r="A9" s="208"/>
      <c r="B9" s="223"/>
      <c r="C9" s="219"/>
      <c r="D9" s="208"/>
      <c r="E9" s="7" t="s">
        <v>243</v>
      </c>
      <c r="F9" s="7" t="s">
        <v>439</v>
      </c>
      <c r="G9" s="8" t="s">
        <v>447</v>
      </c>
      <c r="H9" s="8" t="s">
        <v>441</v>
      </c>
      <c r="I9" s="8" t="s">
        <v>442</v>
      </c>
      <c r="J9" s="8" t="s">
        <v>443</v>
      </c>
      <c r="K9" s="8" t="s">
        <v>244</v>
      </c>
      <c r="L9" s="8" t="s">
        <v>440</v>
      </c>
      <c r="M9" s="8" t="s">
        <v>441</v>
      </c>
      <c r="N9" s="8" t="s">
        <v>442</v>
      </c>
      <c r="O9" s="8" t="s">
        <v>444</v>
      </c>
    </row>
    <row r="10" spans="1:15" ht="12.75">
      <c r="A10" s="26"/>
      <c r="B10" s="102"/>
      <c r="C10" s="131"/>
      <c r="D10" s="11"/>
      <c r="E10" s="25"/>
      <c r="F10" s="30"/>
      <c r="G10" s="31"/>
      <c r="H10" s="32"/>
      <c r="I10" s="31"/>
      <c r="J10" s="32"/>
      <c r="K10" s="31"/>
      <c r="L10" s="32"/>
      <c r="M10" s="31"/>
      <c r="N10" s="32"/>
      <c r="O10" s="35"/>
    </row>
    <row r="11" spans="1:15" s="77" customFormat="1" ht="38.25">
      <c r="A11" s="106" t="s">
        <v>275</v>
      </c>
      <c r="B11" s="115" t="s">
        <v>331</v>
      </c>
      <c r="C11" s="124" t="s">
        <v>269</v>
      </c>
      <c r="D11" s="202">
        <v>1</v>
      </c>
      <c r="E11" s="129"/>
      <c r="F11" s="75"/>
      <c r="G11" s="75"/>
      <c r="H11" s="75"/>
      <c r="I11" s="75"/>
      <c r="J11" s="75"/>
      <c r="K11" s="75"/>
      <c r="L11" s="75"/>
      <c r="M11" s="75"/>
      <c r="N11" s="75"/>
      <c r="O11" s="75"/>
    </row>
    <row r="12" spans="1:15" s="77" customFormat="1" ht="38.25">
      <c r="A12" s="106" t="s">
        <v>276</v>
      </c>
      <c r="B12" s="115" t="s">
        <v>311</v>
      </c>
      <c r="C12" s="124" t="s">
        <v>269</v>
      </c>
      <c r="D12" s="202">
        <v>355</v>
      </c>
      <c r="E12" s="129"/>
      <c r="F12" s="75"/>
      <c r="G12" s="75"/>
      <c r="H12" s="75"/>
      <c r="I12" s="75"/>
      <c r="J12" s="75"/>
      <c r="K12" s="75"/>
      <c r="L12" s="75"/>
      <c r="M12" s="75"/>
      <c r="N12" s="75"/>
      <c r="O12" s="75"/>
    </row>
    <row r="13" spans="1:15" s="77" customFormat="1" ht="38.25">
      <c r="A13" s="106" t="s">
        <v>277</v>
      </c>
      <c r="B13" s="115" t="s">
        <v>312</v>
      </c>
      <c r="C13" s="124" t="s">
        <v>269</v>
      </c>
      <c r="D13" s="202">
        <v>100</v>
      </c>
      <c r="E13" s="129"/>
      <c r="F13" s="75"/>
      <c r="G13" s="75"/>
      <c r="H13" s="75"/>
      <c r="I13" s="75"/>
      <c r="J13" s="75"/>
      <c r="K13" s="75"/>
      <c r="L13" s="75"/>
      <c r="M13" s="75"/>
      <c r="N13" s="75"/>
      <c r="O13" s="75"/>
    </row>
    <row r="14" spans="1:15" s="77" customFormat="1" ht="25.5">
      <c r="A14" s="106" t="s">
        <v>278</v>
      </c>
      <c r="B14" s="115" t="s">
        <v>310</v>
      </c>
      <c r="C14" s="124" t="s">
        <v>316</v>
      </c>
      <c r="D14" s="120">
        <v>2</v>
      </c>
      <c r="E14" s="129"/>
      <c r="F14" s="75"/>
      <c r="G14" s="75"/>
      <c r="H14" s="75"/>
      <c r="I14" s="75"/>
      <c r="J14" s="75"/>
      <c r="K14" s="75"/>
      <c r="L14" s="75"/>
      <c r="M14" s="75"/>
      <c r="N14" s="75"/>
      <c r="O14" s="75"/>
    </row>
    <row r="15" spans="1:15" s="77" customFormat="1" ht="25.5">
      <c r="A15" s="106" t="s">
        <v>279</v>
      </c>
      <c r="B15" s="115" t="s">
        <v>361</v>
      </c>
      <c r="C15" s="124" t="s">
        <v>316</v>
      </c>
      <c r="D15" s="120">
        <v>1</v>
      </c>
      <c r="E15" s="129"/>
      <c r="F15" s="75"/>
      <c r="G15" s="75"/>
      <c r="H15" s="75"/>
      <c r="I15" s="75"/>
      <c r="J15" s="75"/>
      <c r="K15" s="75"/>
      <c r="L15" s="75"/>
      <c r="M15" s="75"/>
      <c r="N15" s="75"/>
      <c r="O15" s="75"/>
    </row>
    <row r="16" spans="1:15" s="77" customFormat="1" ht="25.5">
      <c r="A16" s="106" t="s">
        <v>280</v>
      </c>
      <c r="B16" s="115" t="s">
        <v>332</v>
      </c>
      <c r="C16" s="124" t="s">
        <v>316</v>
      </c>
      <c r="D16" s="120">
        <v>1</v>
      </c>
      <c r="E16" s="129"/>
      <c r="F16" s="75"/>
      <c r="G16" s="75"/>
      <c r="H16" s="75"/>
      <c r="I16" s="75"/>
      <c r="J16" s="75"/>
      <c r="K16" s="75"/>
      <c r="L16" s="75"/>
      <c r="M16" s="75"/>
      <c r="N16" s="75"/>
      <c r="O16" s="75"/>
    </row>
    <row r="17" spans="1:15" s="77" customFormat="1" ht="25.5">
      <c r="A17" s="106" t="s">
        <v>281</v>
      </c>
      <c r="B17" s="115" t="s">
        <v>333</v>
      </c>
      <c r="C17" s="124" t="s">
        <v>316</v>
      </c>
      <c r="D17" s="120">
        <v>1</v>
      </c>
      <c r="E17" s="129"/>
      <c r="F17" s="75"/>
      <c r="G17" s="75"/>
      <c r="H17" s="75"/>
      <c r="I17" s="75"/>
      <c r="J17" s="75"/>
      <c r="K17" s="75"/>
      <c r="L17" s="75"/>
      <c r="M17" s="75"/>
      <c r="N17" s="75"/>
      <c r="O17" s="75"/>
    </row>
    <row r="18" spans="1:15" s="77" customFormat="1" ht="25.5">
      <c r="A18" s="106" t="s">
        <v>282</v>
      </c>
      <c r="B18" s="115" t="s">
        <v>309</v>
      </c>
      <c r="C18" s="124" t="s">
        <v>316</v>
      </c>
      <c r="D18" s="120">
        <v>2</v>
      </c>
      <c r="E18" s="129"/>
      <c r="F18" s="75"/>
      <c r="G18" s="75"/>
      <c r="H18" s="75"/>
      <c r="I18" s="75"/>
      <c r="J18" s="75"/>
      <c r="K18" s="75"/>
      <c r="L18" s="75"/>
      <c r="M18" s="75"/>
      <c r="N18" s="75"/>
      <c r="O18" s="75"/>
    </row>
    <row r="19" spans="1:15" s="77" customFormat="1" ht="25.5">
      <c r="A19" s="106" t="s">
        <v>283</v>
      </c>
      <c r="B19" s="115" t="s">
        <v>362</v>
      </c>
      <c r="C19" s="124" t="s">
        <v>316</v>
      </c>
      <c r="D19" s="120">
        <v>2</v>
      </c>
      <c r="E19" s="129"/>
      <c r="F19" s="75"/>
      <c r="G19" s="75"/>
      <c r="H19" s="75"/>
      <c r="I19" s="75"/>
      <c r="J19" s="75"/>
      <c r="K19" s="75"/>
      <c r="L19" s="75"/>
      <c r="M19" s="75"/>
      <c r="N19" s="75"/>
      <c r="O19" s="75"/>
    </row>
    <row r="20" spans="1:15" s="77" customFormat="1" ht="25.5">
      <c r="A20" s="106" t="s">
        <v>284</v>
      </c>
      <c r="B20" s="115" t="s">
        <v>363</v>
      </c>
      <c r="C20" s="124" t="s">
        <v>316</v>
      </c>
      <c r="D20" s="120">
        <v>7</v>
      </c>
      <c r="E20" s="129"/>
      <c r="F20" s="75"/>
      <c r="G20" s="75"/>
      <c r="H20" s="75"/>
      <c r="I20" s="75"/>
      <c r="J20" s="75"/>
      <c r="K20" s="75"/>
      <c r="L20" s="75"/>
      <c r="M20" s="75"/>
      <c r="N20" s="75"/>
      <c r="O20" s="75"/>
    </row>
    <row r="21" spans="1:15" s="77" customFormat="1" ht="38.25">
      <c r="A21" s="106" t="s">
        <v>285</v>
      </c>
      <c r="B21" s="115" t="s">
        <v>364</v>
      </c>
      <c r="C21" s="124" t="s">
        <v>316</v>
      </c>
      <c r="D21" s="120">
        <v>7</v>
      </c>
      <c r="E21" s="129"/>
      <c r="F21" s="75"/>
      <c r="G21" s="75"/>
      <c r="H21" s="75"/>
      <c r="I21" s="75"/>
      <c r="J21" s="75"/>
      <c r="K21" s="75"/>
      <c r="L21" s="75"/>
      <c r="M21" s="75"/>
      <c r="N21" s="75"/>
      <c r="O21" s="75"/>
    </row>
    <row r="22" spans="1:15" s="77" customFormat="1" ht="57.75" customHeight="1">
      <c r="A22" s="106" t="s">
        <v>286</v>
      </c>
      <c r="B22" s="115" t="s">
        <v>353</v>
      </c>
      <c r="C22" s="124" t="s">
        <v>316</v>
      </c>
      <c r="D22" s="120">
        <v>2</v>
      </c>
      <c r="E22" s="129"/>
      <c r="F22" s="75"/>
      <c r="G22" s="75"/>
      <c r="H22" s="75"/>
      <c r="I22" s="75"/>
      <c r="J22" s="75"/>
      <c r="K22" s="75"/>
      <c r="L22" s="75"/>
      <c r="M22" s="75"/>
      <c r="N22" s="75"/>
      <c r="O22" s="75"/>
    </row>
    <row r="23" spans="1:15" s="77" customFormat="1" ht="63.75">
      <c r="A23" s="106" t="s">
        <v>287</v>
      </c>
      <c r="B23" s="115" t="s">
        <v>354</v>
      </c>
      <c r="C23" s="124" t="s">
        <v>316</v>
      </c>
      <c r="D23" s="120">
        <v>5</v>
      </c>
      <c r="E23" s="129"/>
      <c r="F23" s="75"/>
      <c r="G23" s="75"/>
      <c r="H23" s="75"/>
      <c r="I23" s="75"/>
      <c r="J23" s="75"/>
      <c r="K23" s="75"/>
      <c r="L23" s="75"/>
      <c r="M23" s="75"/>
      <c r="N23" s="75"/>
      <c r="O23" s="75"/>
    </row>
    <row r="24" spans="1:15" s="77" customFormat="1" ht="25.5">
      <c r="A24" s="106" t="s">
        <v>288</v>
      </c>
      <c r="B24" s="115" t="s">
        <v>163</v>
      </c>
      <c r="C24" s="124" t="s">
        <v>316</v>
      </c>
      <c r="D24" s="120">
        <v>6</v>
      </c>
      <c r="E24" s="129"/>
      <c r="F24" s="75"/>
      <c r="G24" s="75"/>
      <c r="H24" s="75"/>
      <c r="I24" s="75"/>
      <c r="J24" s="75"/>
      <c r="K24" s="75"/>
      <c r="L24" s="75"/>
      <c r="M24" s="75"/>
      <c r="N24" s="75"/>
      <c r="O24" s="75"/>
    </row>
    <row r="25" spans="1:15" s="77" customFormat="1" ht="25.5">
      <c r="A25" s="106" t="s">
        <v>289</v>
      </c>
      <c r="B25" s="115" t="s">
        <v>315</v>
      </c>
      <c r="C25" s="124" t="s">
        <v>316</v>
      </c>
      <c r="D25" s="120">
        <v>1</v>
      </c>
      <c r="E25" s="129"/>
      <c r="F25" s="75"/>
      <c r="G25" s="75"/>
      <c r="H25" s="75"/>
      <c r="I25" s="75"/>
      <c r="J25" s="75"/>
      <c r="K25" s="75"/>
      <c r="L25" s="75"/>
      <c r="M25" s="75"/>
      <c r="N25" s="75"/>
      <c r="O25" s="75"/>
    </row>
    <row r="26" spans="1:15" s="77" customFormat="1" ht="25.5">
      <c r="A26" s="106" t="s">
        <v>290</v>
      </c>
      <c r="B26" s="115" t="s">
        <v>365</v>
      </c>
      <c r="C26" s="124" t="s">
        <v>316</v>
      </c>
      <c r="D26" s="120">
        <v>1</v>
      </c>
      <c r="E26" s="129"/>
      <c r="F26" s="75"/>
      <c r="G26" s="75"/>
      <c r="H26" s="75"/>
      <c r="I26" s="75"/>
      <c r="J26" s="75"/>
      <c r="K26" s="75"/>
      <c r="L26" s="75"/>
      <c r="M26" s="75"/>
      <c r="N26" s="75"/>
      <c r="O26" s="75"/>
    </row>
    <row r="27" spans="1:15" s="77" customFormat="1" ht="25.5">
      <c r="A27" s="106" t="s">
        <v>291</v>
      </c>
      <c r="B27" s="115" t="s">
        <v>366</v>
      </c>
      <c r="C27" s="124" t="s">
        <v>316</v>
      </c>
      <c r="D27" s="120">
        <v>1</v>
      </c>
      <c r="E27" s="129"/>
      <c r="F27" s="75"/>
      <c r="G27" s="75"/>
      <c r="H27" s="75"/>
      <c r="I27" s="75"/>
      <c r="J27" s="75"/>
      <c r="K27" s="75"/>
      <c r="L27" s="75"/>
      <c r="M27" s="75"/>
      <c r="N27" s="75"/>
      <c r="O27" s="75"/>
    </row>
    <row r="28" spans="1:15" s="77" customFormat="1" ht="54.75" customHeight="1">
      <c r="A28" s="106" t="s">
        <v>292</v>
      </c>
      <c r="B28" s="115" t="s">
        <v>367</v>
      </c>
      <c r="C28" s="124" t="s">
        <v>316</v>
      </c>
      <c r="D28" s="120">
        <v>1</v>
      </c>
      <c r="E28" s="129"/>
      <c r="F28" s="75"/>
      <c r="G28" s="75"/>
      <c r="H28" s="75"/>
      <c r="I28" s="75"/>
      <c r="J28" s="75"/>
      <c r="K28" s="75"/>
      <c r="L28" s="75"/>
      <c r="M28" s="75"/>
      <c r="N28" s="75"/>
      <c r="O28" s="75"/>
    </row>
    <row r="29" spans="1:15" s="77" customFormat="1" ht="25.5">
      <c r="A29" s="106" t="s">
        <v>293</v>
      </c>
      <c r="B29" s="115" t="s">
        <v>310</v>
      </c>
      <c r="C29" s="124" t="s">
        <v>316</v>
      </c>
      <c r="D29" s="120">
        <v>1</v>
      </c>
      <c r="E29" s="129"/>
      <c r="F29" s="75"/>
      <c r="G29" s="75"/>
      <c r="H29" s="75"/>
      <c r="I29" s="75"/>
      <c r="J29" s="75"/>
      <c r="K29" s="75"/>
      <c r="L29" s="75"/>
      <c r="M29" s="75"/>
      <c r="N29" s="75"/>
      <c r="O29" s="75"/>
    </row>
    <row r="30" spans="1:15" s="77" customFormat="1" ht="38.25">
      <c r="A30" s="106" t="s">
        <v>213</v>
      </c>
      <c r="B30" s="115" t="s">
        <v>368</v>
      </c>
      <c r="C30" s="124" t="s">
        <v>269</v>
      </c>
      <c r="D30" s="202">
        <v>6</v>
      </c>
      <c r="E30" s="129"/>
      <c r="F30" s="75"/>
      <c r="G30" s="75"/>
      <c r="H30" s="75"/>
      <c r="I30" s="75"/>
      <c r="J30" s="75"/>
      <c r="K30" s="75"/>
      <c r="L30" s="75"/>
      <c r="M30" s="75"/>
      <c r="N30" s="75"/>
      <c r="O30" s="75"/>
    </row>
    <row r="31" spans="1:15" s="77" customFormat="1" ht="38.25">
      <c r="A31" s="106" t="s">
        <v>214</v>
      </c>
      <c r="B31" s="115" t="s">
        <v>369</v>
      </c>
      <c r="C31" s="124" t="s">
        <v>269</v>
      </c>
      <c r="D31" s="202">
        <v>12</v>
      </c>
      <c r="E31" s="129"/>
      <c r="F31" s="75"/>
      <c r="G31" s="75"/>
      <c r="H31" s="75"/>
      <c r="I31" s="75"/>
      <c r="J31" s="75"/>
      <c r="K31" s="75"/>
      <c r="L31" s="75"/>
      <c r="M31" s="75"/>
      <c r="N31" s="75"/>
      <c r="O31" s="75"/>
    </row>
    <row r="32" spans="1:15" s="77" customFormat="1" ht="38.25">
      <c r="A32" s="106" t="s">
        <v>207</v>
      </c>
      <c r="B32" s="115" t="s">
        <v>370</v>
      </c>
      <c r="C32" s="124" t="s">
        <v>302</v>
      </c>
      <c r="D32" s="120">
        <v>1</v>
      </c>
      <c r="E32" s="129"/>
      <c r="F32" s="75"/>
      <c r="G32" s="75"/>
      <c r="H32" s="75"/>
      <c r="I32" s="75"/>
      <c r="J32" s="75"/>
      <c r="K32" s="75"/>
      <c r="L32" s="75"/>
      <c r="M32" s="75"/>
      <c r="N32" s="75"/>
      <c r="O32" s="75"/>
    </row>
    <row r="33" spans="1:15" s="77" customFormat="1" ht="38.25">
      <c r="A33" s="106" t="s">
        <v>208</v>
      </c>
      <c r="B33" s="115" t="s">
        <v>357</v>
      </c>
      <c r="C33" s="124" t="s">
        <v>302</v>
      </c>
      <c r="D33" s="120">
        <v>1</v>
      </c>
      <c r="E33" s="129"/>
      <c r="F33" s="75"/>
      <c r="G33" s="75"/>
      <c r="H33" s="75"/>
      <c r="I33" s="75"/>
      <c r="J33" s="75"/>
      <c r="K33" s="75"/>
      <c r="L33" s="75"/>
      <c r="M33" s="75"/>
      <c r="N33" s="75"/>
      <c r="O33" s="75"/>
    </row>
    <row r="34" spans="1:15" s="77" customFormat="1" ht="25.5">
      <c r="A34" s="106" t="s">
        <v>209</v>
      </c>
      <c r="B34" s="116" t="s">
        <v>313</v>
      </c>
      <c r="C34" s="112" t="s">
        <v>302</v>
      </c>
      <c r="D34" s="124">
        <v>1</v>
      </c>
      <c r="E34" s="129"/>
      <c r="F34" s="75"/>
      <c r="G34" s="75"/>
      <c r="H34" s="75"/>
      <c r="I34" s="75"/>
      <c r="J34" s="75"/>
      <c r="K34" s="75"/>
      <c r="L34" s="75"/>
      <c r="M34" s="75"/>
      <c r="N34" s="75"/>
      <c r="O34" s="75"/>
    </row>
    <row r="35" spans="1:15" s="77" customFormat="1" ht="25.5">
      <c r="A35" s="106" t="s">
        <v>210</v>
      </c>
      <c r="B35" s="116" t="s">
        <v>314</v>
      </c>
      <c r="C35" s="124" t="s">
        <v>269</v>
      </c>
      <c r="D35" s="202">
        <v>456</v>
      </c>
      <c r="E35" s="129"/>
      <c r="F35" s="75"/>
      <c r="G35" s="75"/>
      <c r="H35" s="75"/>
      <c r="I35" s="75"/>
      <c r="J35" s="75"/>
      <c r="K35" s="75"/>
      <c r="L35" s="75"/>
      <c r="M35" s="75"/>
      <c r="N35" s="75"/>
      <c r="O35" s="75"/>
    </row>
    <row r="36" spans="1:15" s="77" customFormat="1" ht="38.25">
      <c r="A36" s="106" t="s">
        <v>212</v>
      </c>
      <c r="B36" s="115" t="s">
        <v>329</v>
      </c>
      <c r="C36" s="124" t="s">
        <v>302</v>
      </c>
      <c r="D36" s="120">
        <v>1</v>
      </c>
      <c r="E36" s="129"/>
      <c r="F36" s="75"/>
      <c r="G36" s="75"/>
      <c r="H36" s="75"/>
      <c r="I36" s="75"/>
      <c r="J36" s="75"/>
      <c r="K36" s="75"/>
      <c r="L36" s="75"/>
      <c r="M36" s="75"/>
      <c r="N36" s="75"/>
      <c r="O36" s="75"/>
    </row>
    <row r="37" spans="1:15" s="77" customFormat="1" ht="76.5">
      <c r="A37" s="106" t="s">
        <v>215</v>
      </c>
      <c r="B37" s="116" t="s">
        <v>324</v>
      </c>
      <c r="C37" s="112" t="s">
        <v>302</v>
      </c>
      <c r="D37" s="120">
        <v>1</v>
      </c>
      <c r="E37" s="129"/>
      <c r="F37" s="75"/>
      <c r="G37" s="75"/>
      <c r="H37" s="75"/>
      <c r="I37" s="75"/>
      <c r="J37" s="75"/>
      <c r="K37" s="75"/>
      <c r="L37" s="75"/>
      <c r="M37" s="75"/>
      <c r="N37" s="75"/>
      <c r="O37" s="75"/>
    </row>
    <row r="38" spans="1:15" s="77" customFormat="1" ht="25.5">
      <c r="A38" s="106" t="s">
        <v>216</v>
      </c>
      <c r="B38" s="115" t="s">
        <v>334</v>
      </c>
      <c r="C38" s="124" t="s">
        <v>270</v>
      </c>
      <c r="D38" s="120">
        <v>1</v>
      </c>
      <c r="E38" s="129"/>
      <c r="F38" s="75"/>
      <c r="G38" s="75"/>
      <c r="H38" s="75"/>
      <c r="I38" s="75"/>
      <c r="J38" s="75"/>
      <c r="K38" s="75"/>
      <c r="L38" s="75"/>
      <c r="M38" s="75"/>
      <c r="N38" s="75"/>
      <c r="O38" s="75"/>
    </row>
    <row r="39" spans="1:15" s="77" customFormat="1" ht="25.5">
      <c r="A39" s="106" t="s">
        <v>217</v>
      </c>
      <c r="B39" s="115" t="s">
        <v>336</v>
      </c>
      <c r="C39" s="124" t="s">
        <v>270</v>
      </c>
      <c r="D39" s="120">
        <v>1</v>
      </c>
      <c r="E39" s="129"/>
      <c r="F39" s="75"/>
      <c r="G39" s="75"/>
      <c r="H39" s="75"/>
      <c r="I39" s="75"/>
      <c r="J39" s="75"/>
      <c r="K39" s="75"/>
      <c r="L39" s="75"/>
      <c r="M39" s="75"/>
      <c r="N39" s="75"/>
      <c r="O39" s="75"/>
    </row>
    <row r="40" spans="1:15" s="77" customFormat="1" ht="25.5">
      <c r="A40" s="106" t="s">
        <v>218</v>
      </c>
      <c r="B40" s="115" t="s">
        <v>335</v>
      </c>
      <c r="C40" s="124" t="s">
        <v>270</v>
      </c>
      <c r="D40" s="120">
        <v>1</v>
      </c>
      <c r="E40" s="129"/>
      <c r="F40" s="75"/>
      <c r="G40" s="75"/>
      <c r="H40" s="75"/>
      <c r="I40" s="75"/>
      <c r="J40" s="75"/>
      <c r="K40" s="75"/>
      <c r="L40" s="75"/>
      <c r="M40" s="75"/>
      <c r="N40" s="75"/>
      <c r="O40" s="75"/>
    </row>
    <row r="41" spans="1:15" s="77" customFormat="1" ht="76.5">
      <c r="A41" s="106" t="s">
        <v>219</v>
      </c>
      <c r="B41" s="116" t="s">
        <v>303</v>
      </c>
      <c r="C41" s="112" t="s">
        <v>302</v>
      </c>
      <c r="D41" s="124">
        <v>1</v>
      </c>
      <c r="E41" s="129"/>
      <c r="F41" s="75"/>
      <c r="G41" s="75"/>
      <c r="H41" s="75"/>
      <c r="I41" s="75"/>
      <c r="J41" s="75"/>
      <c r="K41" s="75"/>
      <c r="L41" s="75"/>
      <c r="M41" s="75"/>
      <c r="N41" s="75"/>
      <c r="O41" s="75"/>
    </row>
    <row r="42" spans="1:15" s="77" customFormat="1" ht="38.25">
      <c r="A42" s="106" t="s">
        <v>220</v>
      </c>
      <c r="B42" s="115" t="s">
        <v>325</v>
      </c>
      <c r="C42" s="124" t="s">
        <v>270</v>
      </c>
      <c r="D42" s="120">
        <v>3</v>
      </c>
      <c r="E42" s="129"/>
      <c r="F42" s="75"/>
      <c r="G42" s="75"/>
      <c r="H42" s="75"/>
      <c r="I42" s="75"/>
      <c r="J42" s="75"/>
      <c r="K42" s="75"/>
      <c r="L42" s="75"/>
      <c r="M42" s="75"/>
      <c r="N42" s="75"/>
      <c r="O42" s="75"/>
    </row>
    <row r="43" spans="1:15" s="77" customFormat="1" ht="38.25">
      <c r="A43" s="106" t="s">
        <v>221</v>
      </c>
      <c r="B43" s="115" t="s">
        <v>169</v>
      </c>
      <c r="C43" s="124" t="s">
        <v>270</v>
      </c>
      <c r="D43" s="120">
        <v>1</v>
      </c>
      <c r="E43" s="129"/>
      <c r="F43" s="75"/>
      <c r="G43" s="75"/>
      <c r="H43" s="75"/>
      <c r="I43" s="75"/>
      <c r="J43" s="75"/>
      <c r="K43" s="75"/>
      <c r="L43" s="75"/>
      <c r="M43" s="75"/>
      <c r="N43" s="75"/>
      <c r="O43" s="75"/>
    </row>
    <row r="44" spans="1:15" s="77" customFormat="1" ht="25.5">
      <c r="A44" s="106" t="s">
        <v>222</v>
      </c>
      <c r="B44" s="115" t="s">
        <v>337</v>
      </c>
      <c r="C44" s="124" t="s">
        <v>269</v>
      </c>
      <c r="D44" s="202">
        <v>16</v>
      </c>
      <c r="E44" s="129"/>
      <c r="F44" s="75"/>
      <c r="G44" s="75"/>
      <c r="H44" s="75"/>
      <c r="I44" s="75"/>
      <c r="J44" s="75"/>
      <c r="K44" s="75"/>
      <c r="L44" s="75"/>
      <c r="M44" s="75"/>
      <c r="N44" s="75"/>
      <c r="O44" s="75"/>
    </row>
    <row r="45" spans="1:15" s="77" customFormat="1" ht="25.5">
      <c r="A45" s="106" t="s">
        <v>223</v>
      </c>
      <c r="B45" s="115" t="s">
        <v>338</v>
      </c>
      <c r="C45" s="124" t="s">
        <v>316</v>
      </c>
      <c r="D45" s="120">
        <v>1</v>
      </c>
      <c r="E45" s="129"/>
      <c r="F45" s="75"/>
      <c r="G45" s="75"/>
      <c r="H45" s="75"/>
      <c r="I45" s="75"/>
      <c r="J45" s="75"/>
      <c r="K45" s="75"/>
      <c r="L45" s="75"/>
      <c r="M45" s="75"/>
      <c r="N45" s="75"/>
      <c r="O45" s="75"/>
    </row>
    <row r="46" spans="1:15" s="77" customFormat="1" ht="25.5">
      <c r="A46" s="106" t="s">
        <v>224</v>
      </c>
      <c r="B46" s="116" t="s">
        <v>304</v>
      </c>
      <c r="C46" s="112" t="s">
        <v>358</v>
      </c>
      <c r="D46" s="119">
        <v>115</v>
      </c>
      <c r="E46" s="129"/>
      <c r="F46" s="75"/>
      <c r="G46" s="75"/>
      <c r="H46" s="75"/>
      <c r="I46" s="75"/>
      <c r="J46" s="75"/>
      <c r="K46" s="75"/>
      <c r="L46" s="75"/>
      <c r="M46" s="75"/>
      <c r="N46" s="75"/>
      <c r="O46" s="75"/>
    </row>
    <row r="47" spans="1:15" s="77" customFormat="1" ht="25.5">
      <c r="A47" s="106" t="s">
        <v>345</v>
      </c>
      <c r="B47" s="116" t="s">
        <v>294</v>
      </c>
      <c r="C47" s="112" t="s">
        <v>359</v>
      </c>
      <c r="D47" s="202">
        <v>11.5</v>
      </c>
      <c r="E47" s="129"/>
      <c r="F47" s="75"/>
      <c r="G47" s="75"/>
      <c r="H47" s="75"/>
      <c r="I47" s="75"/>
      <c r="J47" s="75"/>
      <c r="K47" s="75"/>
      <c r="L47" s="75"/>
      <c r="M47" s="75"/>
      <c r="N47" s="75"/>
      <c r="O47" s="75"/>
    </row>
    <row r="48" spans="1:15" s="77" customFormat="1" ht="14.25">
      <c r="A48" s="106" t="s">
        <v>225</v>
      </c>
      <c r="B48" s="116" t="s">
        <v>296</v>
      </c>
      <c r="C48" s="112" t="s">
        <v>358</v>
      </c>
      <c r="D48" s="202">
        <v>710</v>
      </c>
      <c r="E48" s="129"/>
      <c r="F48" s="75"/>
      <c r="G48" s="75"/>
      <c r="H48" s="75"/>
      <c r="I48" s="75"/>
      <c r="J48" s="75"/>
      <c r="K48" s="75"/>
      <c r="L48" s="75"/>
      <c r="M48" s="75"/>
      <c r="N48" s="75"/>
      <c r="O48" s="75"/>
    </row>
    <row r="49" spans="1:15" s="77" customFormat="1" ht="38.25">
      <c r="A49" s="106" t="s">
        <v>339</v>
      </c>
      <c r="B49" s="116" t="s">
        <v>165</v>
      </c>
      <c r="C49" s="112" t="s">
        <v>359</v>
      </c>
      <c r="D49" s="202">
        <v>71</v>
      </c>
      <c r="E49" s="129"/>
      <c r="F49" s="75"/>
      <c r="G49" s="75"/>
      <c r="H49" s="75"/>
      <c r="I49" s="75"/>
      <c r="J49" s="75"/>
      <c r="K49" s="75"/>
      <c r="L49" s="75"/>
      <c r="M49" s="75"/>
      <c r="N49" s="75"/>
      <c r="O49" s="75"/>
    </row>
    <row r="50" spans="1:15" s="77" customFormat="1" ht="38.25">
      <c r="A50" s="106" t="s">
        <v>346</v>
      </c>
      <c r="B50" s="116" t="s">
        <v>166</v>
      </c>
      <c r="C50" s="112" t="s">
        <v>359</v>
      </c>
      <c r="D50" s="202">
        <v>106.5</v>
      </c>
      <c r="E50" s="129"/>
      <c r="F50" s="75"/>
      <c r="G50" s="75"/>
      <c r="H50" s="75"/>
      <c r="I50" s="75"/>
      <c r="J50" s="75"/>
      <c r="K50" s="75"/>
      <c r="L50" s="75"/>
      <c r="M50" s="75"/>
      <c r="N50" s="75"/>
      <c r="O50" s="75"/>
    </row>
    <row r="51" spans="1:15" s="77" customFormat="1" ht="51">
      <c r="A51" s="106" t="s">
        <v>347</v>
      </c>
      <c r="B51" s="116" t="s">
        <v>167</v>
      </c>
      <c r="C51" s="112" t="s">
        <v>359</v>
      </c>
      <c r="D51" s="202">
        <v>355</v>
      </c>
      <c r="E51" s="129"/>
      <c r="F51" s="75"/>
      <c r="G51" s="75"/>
      <c r="H51" s="75"/>
      <c r="I51" s="75"/>
      <c r="J51" s="75"/>
      <c r="K51" s="75"/>
      <c r="L51" s="75"/>
      <c r="M51" s="75"/>
      <c r="N51" s="75"/>
      <c r="O51" s="75"/>
    </row>
    <row r="52" spans="1:15" s="77" customFormat="1" ht="14.25">
      <c r="A52" s="106" t="s">
        <v>226</v>
      </c>
      <c r="B52" s="116" t="s">
        <v>342</v>
      </c>
      <c r="C52" s="112" t="s">
        <v>359</v>
      </c>
      <c r="D52" s="202">
        <v>1395</v>
      </c>
      <c r="E52" s="129"/>
      <c r="F52" s="75"/>
      <c r="G52" s="75"/>
      <c r="H52" s="75"/>
      <c r="I52" s="75"/>
      <c r="J52" s="75"/>
      <c r="K52" s="75"/>
      <c r="L52" s="75"/>
      <c r="M52" s="75"/>
      <c r="N52" s="75"/>
      <c r="O52" s="75"/>
    </row>
    <row r="53" spans="1:15" s="77" customFormat="1" ht="76.5">
      <c r="A53" s="106" t="s">
        <v>227</v>
      </c>
      <c r="B53" s="116" t="s">
        <v>230</v>
      </c>
      <c r="C53" s="112" t="s">
        <v>359</v>
      </c>
      <c r="D53" s="202">
        <v>300</v>
      </c>
      <c r="E53" s="129"/>
      <c r="F53" s="75"/>
      <c r="G53" s="75"/>
      <c r="H53" s="75"/>
      <c r="I53" s="75"/>
      <c r="J53" s="75"/>
      <c r="K53" s="75"/>
      <c r="L53" s="75"/>
      <c r="M53" s="75"/>
      <c r="N53" s="75"/>
      <c r="O53" s="75"/>
    </row>
    <row r="54" spans="1:15" s="77" customFormat="1" ht="38.25">
      <c r="A54" s="106" t="s">
        <v>228</v>
      </c>
      <c r="B54" s="116" t="s">
        <v>308</v>
      </c>
      <c r="C54" s="112" t="s">
        <v>359</v>
      </c>
      <c r="D54" s="202">
        <v>1395</v>
      </c>
      <c r="E54" s="129"/>
      <c r="F54" s="75"/>
      <c r="G54" s="75"/>
      <c r="H54" s="75"/>
      <c r="I54" s="75"/>
      <c r="J54" s="75"/>
      <c r="K54" s="75"/>
      <c r="L54" s="75"/>
      <c r="M54" s="75"/>
      <c r="N54" s="75"/>
      <c r="O54" s="75"/>
    </row>
    <row r="55" spans="1:15" s="77" customFormat="1" ht="63.75">
      <c r="A55" s="106" t="s">
        <v>229</v>
      </c>
      <c r="B55" s="116" t="s">
        <v>341</v>
      </c>
      <c r="C55" s="112" t="s">
        <v>359</v>
      </c>
      <c r="D55" s="202">
        <v>551</v>
      </c>
      <c r="E55" s="129"/>
      <c r="F55" s="75"/>
      <c r="G55" s="75"/>
      <c r="H55" s="75"/>
      <c r="I55" s="75"/>
      <c r="J55" s="75"/>
      <c r="K55" s="75"/>
      <c r="L55" s="75"/>
      <c r="M55" s="75"/>
      <c r="N55" s="75"/>
      <c r="O55" s="75"/>
    </row>
    <row r="56" spans="1:15" s="77" customFormat="1" ht="12.75">
      <c r="A56" s="106"/>
      <c r="B56" s="115"/>
      <c r="C56" s="124"/>
      <c r="D56" s="125"/>
      <c r="E56" s="130"/>
      <c r="F56" s="108"/>
      <c r="G56" s="108"/>
      <c r="H56" s="108"/>
      <c r="I56" s="108"/>
      <c r="J56" s="108"/>
      <c r="K56" s="108"/>
      <c r="L56" s="108"/>
      <c r="M56" s="108"/>
      <c r="N56" s="108"/>
      <c r="O56" s="108"/>
    </row>
    <row r="57" spans="1:15" s="36" customFormat="1" ht="12.75">
      <c r="A57" s="37"/>
      <c r="B57" s="24" t="s">
        <v>233</v>
      </c>
      <c r="C57" s="38"/>
      <c r="D57" s="37"/>
      <c r="E57" s="39"/>
      <c r="F57" s="40"/>
      <c r="G57" s="42"/>
      <c r="H57" s="41"/>
      <c r="I57" s="42"/>
      <c r="J57" s="41"/>
      <c r="K57" s="42"/>
      <c r="L57" s="41"/>
      <c r="M57" s="42"/>
      <c r="N57" s="41"/>
      <c r="O57" s="61"/>
    </row>
    <row r="58" spans="10:15" ht="12.75">
      <c r="J58" s="15" t="s">
        <v>298</v>
      </c>
      <c r="K58" s="14"/>
      <c r="L58" s="14"/>
      <c r="M58" s="14"/>
      <c r="N58" s="14"/>
      <c r="O58" s="43"/>
    </row>
    <row r="59" spans="10:15" ht="12.75">
      <c r="J59" s="15" t="s">
        <v>252</v>
      </c>
      <c r="K59" s="44"/>
      <c r="L59" s="44"/>
      <c r="M59" s="44"/>
      <c r="N59" s="44"/>
      <c r="O59" s="45"/>
    </row>
    <row r="60" spans="10:15" ht="12.75">
      <c r="J60" s="15"/>
      <c r="K60" s="62"/>
      <c r="L60" s="62"/>
      <c r="M60" s="62"/>
      <c r="N60" s="62"/>
      <c r="O60" s="63"/>
    </row>
    <row r="61" ht="12.75"/>
    <row r="62" spans="1:16" s="1" customFormat="1" ht="12.75">
      <c r="A62" s="3"/>
      <c r="B62" s="46" t="s">
        <v>257</v>
      </c>
      <c r="C62" s="203"/>
      <c r="D62" s="204"/>
      <c r="E62" s="204"/>
      <c r="F62" s="4"/>
      <c r="G62" s="5"/>
      <c r="H62" s="5"/>
      <c r="I62" s="5"/>
      <c r="J62" s="5"/>
      <c r="K62" s="5"/>
      <c r="L62" s="5"/>
      <c r="M62" s="5"/>
      <c r="N62" s="5"/>
      <c r="O62" s="6"/>
      <c r="P62" s="6"/>
    </row>
    <row r="63" spans="1:16" s="1" customFormat="1" ht="12.75">
      <c r="A63" s="3"/>
      <c r="B63" s="2"/>
      <c r="C63" s="205"/>
      <c r="D63" s="204"/>
      <c r="E63" s="204"/>
      <c r="F63" s="4"/>
      <c r="G63" s="5"/>
      <c r="H63" s="5"/>
      <c r="I63" s="5"/>
      <c r="J63" s="5"/>
      <c r="K63" s="5"/>
      <c r="L63" s="5"/>
      <c r="M63" s="5"/>
      <c r="N63" s="5"/>
      <c r="O63" s="6"/>
      <c r="P63" s="6"/>
    </row>
    <row r="64" spans="1:16" s="1" customFormat="1" ht="12.75">
      <c r="A64" s="3"/>
      <c r="C64" s="4"/>
      <c r="D64" s="111"/>
      <c r="E64" s="3"/>
      <c r="F64" s="4"/>
      <c r="G64" s="5"/>
      <c r="H64" s="5"/>
      <c r="I64" s="5"/>
      <c r="J64" s="5"/>
      <c r="K64" s="5"/>
      <c r="L64" s="5"/>
      <c r="M64" s="5"/>
      <c r="N64" s="5"/>
      <c r="O64" s="6"/>
      <c r="P64" s="6"/>
    </row>
    <row r="65" spans="2:5" ht="12.75">
      <c r="B65" s="46" t="s">
        <v>259</v>
      </c>
      <c r="C65" s="203"/>
      <c r="D65" s="204"/>
      <c r="E65" s="204"/>
    </row>
    <row r="66" spans="3:5" ht="12.75">
      <c r="C66" s="205"/>
      <c r="D66" s="204"/>
      <c r="E66" s="204"/>
    </row>
  </sheetData>
  <sheetProtection/>
  <mergeCells count="10">
    <mergeCell ref="C62:E62"/>
    <mergeCell ref="C63:E63"/>
    <mergeCell ref="C65:E65"/>
    <mergeCell ref="C66:E66"/>
    <mergeCell ref="K8:O8"/>
    <mergeCell ref="A8:A9"/>
    <mergeCell ref="B8:B9"/>
    <mergeCell ref="C8:C9"/>
    <mergeCell ref="D8:D9"/>
    <mergeCell ref="E8:J8"/>
  </mergeCells>
  <printOptions/>
  <pageMargins left="0.7480314960629921" right="0.7480314960629921" top="1.0236220472440944" bottom="0.984251968503937" header="0.5118110236220472" footer="0.5118110236220472"/>
  <pageSetup horizontalDpi="600" verticalDpi="600" orientation="landscape" paperSize="9" r:id="rId2"/>
  <headerFooter alignWithMargins="0">
    <oddHeader>&amp;C&amp;12LOKĀLĀ TĀME Nr.1-2
&amp;"Arial,Bold"&amp;UŪdensvadu rekonstrukcija Ū2.1&amp;"Arial,Regular"&amp;U
</oddHeader>
    <oddFooter>&amp;C&amp;8&amp;P</oddFooter>
  </headerFooter>
  <drawing r:id="rId1"/>
</worksheet>
</file>

<file path=xl/worksheets/sheet5.xml><?xml version="1.0" encoding="utf-8"?>
<worksheet xmlns="http://schemas.openxmlformats.org/spreadsheetml/2006/main" xmlns:r="http://schemas.openxmlformats.org/officeDocument/2006/relationships">
  <sheetPr>
    <tabColor rgb="FFD60093"/>
  </sheetPr>
  <dimension ref="A1:I31"/>
  <sheetViews>
    <sheetView zoomScalePageLayoutView="0" workbookViewId="0" topLeftCell="A4">
      <selection activeCell="M10" sqref="M10"/>
    </sheetView>
  </sheetViews>
  <sheetFormatPr defaultColWidth="9.140625" defaultRowHeight="12.75"/>
  <cols>
    <col min="1" max="1" width="4.140625" style="3" customWidth="1"/>
    <col min="2" max="2" width="5.8515625" style="3" customWidth="1"/>
    <col min="3" max="3" width="24.57421875" style="2" customWidth="1"/>
    <col min="4" max="4" width="8.8515625" style="1" customWidth="1"/>
    <col min="5" max="5" width="8.7109375" style="3" customWidth="1"/>
    <col min="6" max="6" width="8.8515625" style="4" customWidth="1"/>
    <col min="7" max="8" width="9.140625" style="5" customWidth="1"/>
    <col min="9" max="16384" width="9.140625" style="6" customWidth="1"/>
  </cols>
  <sheetData>
    <row r="1" spans="1:4" ht="14.25">
      <c r="A1" s="10" t="s">
        <v>234</v>
      </c>
      <c r="B1" s="10"/>
      <c r="D1" s="78" t="s">
        <v>266</v>
      </c>
    </row>
    <row r="2" spans="1:4" ht="15">
      <c r="A2" s="10" t="s">
        <v>235</v>
      </c>
      <c r="B2" s="10"/>
      <c r="D2" s="56" t="s">
        <v>322</v>
      </c>
    </row>
    <row r="3" spans="1:4" ht="15">
      <c r="A3" s="10"/>
      <c r="B3" s="10"/>
      <c r="D3" s="56" t="s">
        <v>321</v>
      </c>
    </row>
    <row r="4" spans="1:4" ht="15">
      <c r="A4" s="10" t="s">
        <v>236</v>
      </c>
      <c r="B4" s="10"/>
      <c r="D4" s="56" t="s">
        <v>320</v>
      </c>
    </row>
    <row r="5" spans="1:7" ht="14.25">
      <c r="A5" s="10" t="s">
        <v>237</v>
      </c>
      <c r="B5" s="10"/>
      <c r="D5" s="66"/>
      <c r="G5" s="64"/>
    </row>
    <row r="6" spans="1:4" ht="14.25">
      <c r="A6" s="10" t="s">
        <v>434</v>
      </c>
      <c r="B6" s="10"/>
      <c r="D6" s="79"/>
    </row>
    <row r="7" spans="1:4" ht="14.25">
      <c r="A7" s="10" t="s">
        <v>246</v>
      </c>
      <c r="B7" s="10"/>
      <c r="D7" s="79"/>
    </row>
    <row r="8" spans="1:2" ht="14.25">
      <c r="A8" s="10" t="s">
        <v>431</v>
      </c>
      <c r="B8" s="10"/>
    </row>
    <row r="10" spans="1:9" ht="20.25" customHeight="1">
      <c r="A10" s="207" t="s">
        <v>238</v>
      </c>
      <c r="B10" s="213" t="s">
        <v>247</v>
      </c>
      <c r="C10" s="211" t="s">
        <v>248</v>
      </c>
      <c r="D10" s="218" t="s">
        <v>448</v>
      </c>
      <c r="E10" s="217" t="s">
        <v>249</v>
      </c>
      <c r="F10" s="217"/>
      <c r="G10" s="217"/>
      <c r="H10" s="215" t="s">
        <v>244</v>
      </c>
      <c r="I10" s="9"/>
    </row>
    <row r="11" spans="1:8" ht="78.75" customHeight="1">
      <c r="A11" s="208"/>
      <c r="B11" s="214"/>
      <c r="C11" s="212"/>
      <c r="D11" s="219"/>
      <c r="E11" s="8" t="s">
        <v>440</v>
      </c>
      <c r="F11" s="8" t="s">
        <v>441</v>
      </c>
      <c r="G11" s="8" t="s">
        <v>442</v>
      </c>
      <c r="H11" s="216"/>
    </row>
    <row r="12" spans="1:8" ht="12.75">
      <c r="A12" s="27"/>
      <c r="B12" s="26"/>
      <c r="C12" s="82"/>
      <c r="D12" s="29"/>
      <c r="E12" s="25"/>
      <c r="F12" s="30"/>
      <c r="G12" s="31"/>
      <c r="H12" s="32"/>
    </row>
    <row r="13" spans="1:8" s="101" customFormat="1" ht="12.75">
      <c r="A13" s="94">
        <v>1</v>
      </c>
      <c r="B13" s="95" t="s">
        <v>271</v>
      </c>
      <c r="C13" s="96" t="s">
        <v>371</v>
      </c>
      <c r="D13" s="97"/>
      <c r="E13" s="98"/>
      <c r="F13" s="99"/>
      <c r="G13" s="98"/>
      <c r="H13" s="100"/>
    </row>
    <row r="14" spans="1:8" s="101" customFormat="1" ht="39.75" customHeight="1">
      <c r="A14" s="94">
        <v>2</v>
      </c>
      <c r="B14" s="95" t="s">
        <v>272</v>
      </c>
      <c r="C14" s="96" t="s">
        <v>372</v>
      </c>
      <c r="D14" s="97"/>
      <c r="E14" s="98"/>
      <c r="F14" s="99"/>
      <c r="G14" s="98"/>
      <c r="H14" s="100"/>
    </row>
    <row r="15" spans="1:8" s="101" customFormat="1" ht="48.75" customHeight="1">
      <c r="A15" s="94">
        <v>3</v>
      </c>
      <c r="B15" s="95" t="s">
        <v>273</v>
      </c>
      <c r="C15" s="96" t="s">
        <v>373</v>
      </c>
      <c r="D15" s="97"/>
      <c r="E15" s="98"/>
      <c r="F15" s="99"/>
      <c r="G15" s="98"/>
      <c r="H15" s="100"/>
    </row>
    <row r="16" spans="1:8" s="101" customFormat="1" ht="28.5" customHeight="1">
      <c r="A16" s="94">
        <v>4</v>
      </c>
      <c r="B16" s="95" t="s">
        <v>374</v>
      </c>
      <c r="C16" s="137" t="s">
        <v>375</v>
      </c>
      <c r="D16" s="138"/>
      <c r="E16" s="139"/>
      <c r="F16" s="140"/>
      <c r="G16" s="139"/>
      <c r="H16" s="141"/>
    </row>
    <row r="17" spans="1:8" ht="12.75">
      <c r="A17" s="19"/>
      <c r="B17" s="20"/>
      <c r="C17" s="28"/>
      <c r="D17" s="85"/>
      <c r="E17" s="80"/>
      <c r="F17" s="86"/>
      <c r="G17" s="80"/>
      <c r="H17" s="87"/>
    </row>
    <row r="18" spans="3:8" ht="12.75">
      <c r="C18" s="22" t="s">
        <v>250</v>
      </c>
      <c r="D18" s="88"/>
      <c r="E18" s="81"/>
      <c r="F18" s="81"/>
      <c r="G18" s="81"/>
      <c r="H18" s="14"/>
    </row>
    <row r="19" spans="3:4" ht="12.75">
      <c r="C19" s="23" t="s">
        <v>299</v>
      </c>
      <c r="D19" s="68"/>
    </row>
    <row r="20" spans="3:4" ht="12.75">
      <c r="C20" s="84" t="s">
        <v>261</v>
      </c>
      <c r="D20" s="68"/>
    </row>
    <row r="21" spans="3:4" ht="12.75">
      <c r="C21" s="23" t="s">
        <v>300</v>
      </c>
      <c r="D21" s="68"/>
    </row>
    <row r="22" spans="3:4" ht="25.5">
      <c r="C22" s="23" t="s">
        <v>433</v>
      </c>
      <c r="D22" s="68"/>
    </row>
    <row r="23" spans="3:4" ht="12.75">
      <c r="C23" s="24" t="s">
        <v>251</v>
      </c>
      <c r="D23" s="68"/>
    </row>
    <row r="27" spans="3:7" ht="12.75">
      <c r="C27" s="46" t="s">
        <v>257</v>
      </c>
      <c r="D27" s="203"/>
      <c r="E27" s="204"/>
      <c r="F27" s="204"/>
      <c r="G27" s="4"/>
    </row>
    <row r="28" spans="4:7" ht="12.75">
      <c r="D28" s="205"/>
      <c r="E28" s="204"/>
      <c r="F28" s="204"/>
      <c r="G28" s="4"/>
    </row>
    <row r="29" spans="4:7" ht="12.75">
      <c r="D29" s="4"/>
      <c r="E29" s="111"/>
      <c r="F29" s="3"/>
      <c r="G29" s="4"/>
    </row>
    <row r="30" spans="3:7" ht="12.75">
      <c r="C30" s="46" t="s">
        <v>259</v>
      </c>
      <c r="D30" s="203"/>
      <c r="E30" s="204"/>
      <c r="F30" s="204"/>
      <c r="G30" s="4"/>
    </row>
    <row r="31" spans="4:6" ht="12.75">
      <c r="D31" s="205"/>
      <c r="E31" s="204"/>
      <c r="F31" s="204"/>
    </row>
  </sheetData>
  <sheetProtection/>
  <mergeCells count="10">
    <mergeCell ref="D27:F27"/>
    <mergeCell ref="D28:F28"/>
    <mergeCell ref="D30:F30"/>
    <mergeCell ref="D31:F31"/>
    <mergeCell ref="H10:H11"/>
    <mergeCell ref="A10:A11"/>
    <mergeCell ref="B10:B11"/>
    <mergeCell ref="C10:C11"/>
    <mergeCell ref="D10:D11"/>
    <mergeCell ref="E10:G10"/>
  </mergeCells>
  <printOptions/>
  <pageMargins left="0.7480314960629921" right="0.7086614173228347" top="1.220472440944882" bottom="0.984251968503937" header="0.5118110236220472" footer="0.5118110236220472"/>
  <pageSetup horizontalDpi="600" verticalDpi="600" orientation="portrait" paperSize="9" r:id="rId1"/>
  <headerFooter alignWithMargins="0">
    <oddHeader>&amp;C&amp;12&amp;UKOPSAVILKUMS PA DARBU VEIDIEM  Nr. 2&amp;U
</oddHeader>
    <oddFooter>&amp;C&amp;8&amp;P&amp;R&amp;8]</oddFooter>
  </headerFooter>
</worksheet>
</file>

<file path=xl/worksheets/sheet6.xml><?xml version="1.0" encoding="utf-8"?>
<worksheet xmlns="http://schemas.openxmlformats.org/spreadsheetml/2006/main" xmlns:r="http://schemas.openxmlformats.org/officeDocument/2006/relationships">
  <dimension ref="A1:P78"/>
  <sheetViews>
    <sheetView zoomScalePageLayoutView="0" workbookViewId="0" topLeftCell="A4">
      <selection activeCell="R65" sqref="R65"/>
    </sheetView>
  </sheetViews>
  <sheetFormatPr defaultColWidth="9.140625" defaultRowHeight="12.75"/>
  <cols>
    <col min="1" max="1" width="5.421875" style="3" customWidth="1"/>
    <col min="2" max="2" width="30.57421875" style="2" customWidth="1"/>
    <col min="3" max="3" width="6.57421875" style="1" customWidth="1"/>
    <col min="4" max="4" width="6.8515625" style="3" customWidth="1"/>
    <col min="5" max="5" width="6.28125" style="3" customWidth="1"/>
    <col min="6" max="6" width="6.57421875" style="4" customWidth="1"/>
    <col min="7" max="7" width="7.7109375" style="5" customWidth="1"/>
    <col min="8" max="8" width="7.57421875" style="5" customWidth="1"/>
    <col min="9" max="9" width="6.28125" style="5" customWidth="1"/>
    <col min="10" max="10" width="7.8515625" style="5" customWidth="1"/>
    <col min="11" max="14" width="8.421875" style="5" customWidth="1"/>
    <col min="15" max="15" width="9.421875" style="6" customWidth="1"/>
    <col min="16" max="16384" width="9.140625" style="6" customWidth="1"/>
  </cols>
  <sheetData>
    <row r="1" spans="1:15" ht="14.25">
      <c r="A1" s="49" t="s">
        <v>234</v>
      </c>
      <c r="B1" s="50"/>
      <c r="C1" s="78" t="s">
        <v>266</v>
      </c>
      <c r="D1" s="52"/>
      <c r="E1" s="52"/>
      <c r="F1" s="53"/>
      <c r="G1" s="54"/>
      <c r="H1" s="54"/>
      <c r="I1" s="54"/>
      <c r="J1" s="54"/>
      <c r="K1" s="54"/>
      <c r="L1" s="54"/>
      <c r="M1" s="54"/>
      <c r="N1" s="54"/>
      <c r="O1" s="55"/>
    </row>
    <row r="2" spans="1:15" ht="15">
      <c r="A2" s="49" t="s">
        <v>235</v>
      </c>
      <c r="B2" s="50"/>
      <c r="C2" s="56" t="s">
        <v>349</v>
      </c>
      <c r="D2" s="52"/>
      <c r="E2" s="52"/>
      <c r="F2" s="53"/>
      <c r="G2" s="54"/>
      <c r="H2" s="54"/>
      <c r="I2" s="54"/>
      <c r="J2" s="54"/>
      <c r="K2" s="54"/>
      <c r="L2" s="54"/>
      <c r="M2" s="54"/>
      <c r="N2" s="54"/>
      <c r="O2" s="55"/>
    </row>
    <row r="3" spans="1:15" ht="15">
      <c r="A3" s="49"/>
      <c r="B3" s="50"/>
      <c r="C3" s="56" t="s">
        <v>350</v>
      </c>
      <c r="D3" s="52"/>
      <c r="E3" s="52"/>
      <c r="F3" s="53"/>
      <c r="G3" s="54"/>
      <c r="H3" s="54"/>
      <c r="I3" s="54"/>
      <c r="J3" s="54"/>
      <c r="K3" s="54"/>
      <c r="L3" s="54"/>
      <c r="M3" s="54"/>
      <c r="N3" s="54"/>
      <c r="O3" s="55"/>
    </row>
    <row r="4" spans="1:15" ht="15">
      <c r="A4" s="49" t="s">
        <v>236</v>
      </c>
      <c r="B4" s="50"/>
      <c r="C4" s="56" t="s">
        <v>320</v>
      </c>
      <c r="D4" s="52"/>
      <c r="E4" s="52"/>
      <c r="F4" s="53"/>
      <c r="G4" s="54"/>
      <c r="H4" s="54"/>
      <c r="I4" s="54"/>
      <c r="J4" s="54"/>
      <c r="K4" s="54"/>
      <c r="L4" s="54"/>
      <c r="M4" s="54"/>
      <c r="N4" s="54"/>
      <c r="O4" s="55"/>
    </row>
    <row r="5" spans="1:15" ht="14.25">
      <c r="A5" s="49" t="s">
        <v>237</v>
      </c>
      <c r="B5" s="50"/>
      <c r="C5" s="57"/>
      <c r="D5" s="52"/>
      <c r="E5" s="52"/>
      <c r="F5" s="53"/>
      <c r="G5" s="54"/>
      <c r="H5" s="54"/>
      <c r="I5" s="54"/>
      <c r="J5" s="54"/>
      <c r="K5" s="54"/>
      <c r="L5" s="54"/>
      <c r="M5" s="54"/>
      <c r="N5" s="54"/>
      <c r="O5" s="55"/>
    </row>
    <row r="6" spans="1:15" ht="14.25">
      <c r="A6" s="49" t="s">
        <v>445</v>
      </c>
      <c r="B6" s="50"/>
      <c r="C6" s="58"/>
      <c r="D6" s="52"/>
      <c r="E6" s="52"/>
      <c r="F6" s="53"/>
      <c r="G6" s="54"/>
      <c r="H6" s="54"/>
      <c r="I6" s="54"/>
      <c r="J6" s="54"/>
      <c r="K6" s="54"/>
      <c r="L6" s="54"/>
      <c r="M6" s="54"/>
      <c r="N6" s="59" t="s">
        <v>258</v>
      </c>
      <c r="O6" s="60">
        <f>O71</f>
        <v>0</v>
      </c>
    </row>
    <row r="7" spans="1:15" ht="14.25">
      <c r="A7" s="49" t="s">
        <v>431</v>
      </c>
      <c r="B7" s="50"/>
      <c r="C7" s="58"/>
      <c r="D7" s="52"/>
      <c r="E7" s="52"/>
      <c r="F7" s="53"/>
      <c r="G7" s="54"/>
      <c r="H7" s="54"/>
      <c r="I7" s="54"/>
      <c r="J7" s="54"/>
      <c r="K7" s="54"/>
      <c r="L7" s="54"/>
      <c r="M7" s="54"/>
      <c r="N7" s="54"/>
      <c r="O7" s="55"/>
    </row>
    <row r="8" spans="1:16" ht="20.25" customHeight="1">
      <c r="A8" s="207" t="s">
        <v>238</v>
      </c>
      <c r="B8" s="222" t="s">
        <v>239</v>
      </c>
      <c r="C8" s="218" t="s">
        <v>240</v>
      </c>
      <c r="D8" s="207" t="s">
        <v>241</v>
      </c>
      <c r="E8" s="217" t="s">
        <v>242</v>
      </c>
      <c r="F8" s="217"/>
      <c r="G8" s="217"/>
      <c r="H8" s="217"/>
      <c r="I8" s="217"/>
      <c r="J8" s="221"/>
      <c r="K8" s="220" t="s">
        <v>245</v>
      </c>
      <c r="L8" s="217"/>
      <c r="M8" s="217"/>
      <c r="N8" s="217"/>
      <c r="O8" s="221"/>
      <c r="P8" s="9"/>
    </row>
    <row r="9" spans="1:15" ht="78.75" customHeight="1">
      <c r="A9" s="208"/>
      <c r="B9" s="223"/>
      <c r="C9" s="219"/>
      <c r="D9" s="208"/>
      <c r="E9" s="7" t="s">
        <v>243</v>
      </c>
      <c r="F9" s="7" t="s">
        <v>439</v>
      </c>
      <c r="G9" s="8" t="s">
        <v>440</v>
      </c>
      <c r="H9" s="8" t="s">
        <v>441</v>
      </c>
      <c r="I9" s="8" t="s">
        <v>442</v>
      </c>
      <c r="J9" s="8" t="s">
        <v>443</v>
      </c>
      <c r="K9" s="8" t="s">
        <v>244</v>
      </c>
      <c r="L9" s="8" t="s">
        <v>440</v>
      </c>
      <c r="M9" s="8" t="s">
        <v>441</v>
      </c>
      <c r="N9" s="8" t="s">
        <v>442</v>
      </c>
      <c r="O9" s="8" t="s">
        <v>444</v>
      </c>
    </row>
    <row r="10" spans="1:15" ht="12.75">
      <c r="A10" s="11"/>
      <c r="B10" s="102"/>
      <c r="C10" s="131"/>
      <c r="D10" s="11"/>
      <c r="E10" s="25"/>
      <c r="F10" s="30"/>
      <c r="G10" s="31"/>
      <c r="H10" s="32"/>
      <c r="I10" s="31"/>
      <c r="J10" s="32"/>
      <c r="K10" s="31"/>
      <c r="L10" s="32"/>
      <c r="M10" s="31"/>
      <c r="N10" s="32"/>
      <c r="O10" s="35"/>
    </row>
    <row r="11" spans="1:15" ht="12.75">
      <c r="A11" s="224" t="s">
        <v>75</v>
      </c>
      <c r="B11" s="225"/>
      <c r="C11" s="225"/>
      <c r="D11" s="225"/>
      <c r="E11" s="225"/>
      <c r="F11" s="225"/>
      <c r="G11" s="226"/>
      <c r="H11" s="147"/>
      <c r="I11" s="146"/>
      <c r="J11" s="147"/>
      <c r="K11" s="146"/>
      <c r="L11" s="147"/>
      <c r="M11" s="146"/>
      <c r="N11" s="147"/>
      <c r="O11" s="148"/>
    </row>
    <row r="12" spans="1:15" s="77" customFormat="1" ht="127.5" customHeight="1">
      <c r="A12" s="106" t="s">
        <v>275</v>
      </c>
      <c r="B12" s="142" t="s">
        <v>53</v>
      </c>
      <c r="C12" s="124" t="s">
        <v>316</v>
      </c>
      <c r="D12" s="124">
        <v>1</v>
      </c>
      <c r="E12" s="110"/>
      <c r="F12" s="75"/>
      <c r="G12" s="76"/>
      <c r="H12" s="75"/>
      <c r="I12" s="76"/>
      <c r="J12" s="75"/>
      <c r="K12" s="76"/>
      <c r="L12" s="75"/>
      <c r="M12" s="76"/>
      <c r="N12" s="75"/>
      <c r="O12" s="75"/>
    </row>
    <row r="13" spans="1:15" s="77" customFormat="1" ht="51">
      <c r="A13" s="106" t="s">
        <v>276</v>
      </c>
      <c r="B13" s="115" t="s">
        <v>188</v>
      </c>
      <c r="C13" s="124" t="s">
        <v>269</v>
      </c>
      <c r="D13" s="202">
        <v>22</v>
      </c>
      <c r="E13" s="110"/>
      <c r="F13" s="75"/>
      <c r="G13" s="76"/>
      <c r="H13" s="75"/>
      <c r="I13" s="76"/>
      <c r="J13" s="75"/>
      <c r="K13" s="76"/>
      <c r="L13" s="75"/>
      <c r="M13" s="76"/>
      <c r="N13" s="75"/>
      <c r="O13" s="75"/>
    </row>
    <row r="14" spans="1:15" s="77" customFormat="1" ht="38.25">
      <c r="A14" s="106" t="s">
        <v>277</v>
      </c>
      <c r="B14" s="115" t="s">
        <v>138</v>
      </c>
      <c r="C14" s="124" t="s">
        <v>269</v>
      </c>
      <c r="D14" s="202">
        <v>9</v>
      </c>
      <c r="E14" s="110"/>
      <c r="F14" s="75"/>
      <c r="G14" s="76"/>
      <c r="H14" s="75"/>
      <c r="I14" s="76"/>
      <c r="J14" s="75"/>
      <c r="K14" s="76"/>
      <c r="L14" s="75"/>
      <c r="M14" s="76"/>
      <c r="N14" s="75"/>
      <c r="O14" s="75"/>
    </row>
    <row r="15" spans="1:15" s="77" customFormat="1" ht="38.25">
      <c r="A15" s="106" t="s">
        <v>278</v>
      </c>
      <c r="B15" s="115" t="s">
        <v>190</v>
      </c>
      <c r="C15" s="124" t="s">
        <v>316</v>
      </c>
      <c r="D15" s="120">
        <v>6</v>
      </c>
      <c r="E15" s="110"/>
      <c r="F15" s="75"/>
      <c r="G15" s="76"/>
      <c r="H15" s="75"/>
      <c r="I15" s="76"/>
      <c r="J15" s="75"/>
      <c r="K15" s="76"/>
      <c r="L15" s="75"/>
      <c r="M15" s="76"/>
      <c r="N15" s="75"/>
      <c r="O15" s="75"/>
    </row>
    <row r="16" spans="1:15" s="77" customFormat="1" ht="25.5">
      <c r="A16" s="106" t="s">
        <v>279</v>
      </c>
      <c r="B16" s="115" t="s">
        <v>55</v>
      </c>
      <c r="C16" s="124" t="s">
        <v>302</v>
      </c>
      <c r="D16" s="120">
        <v>2</v>
      </c>
      <c r="E16" s="110"/>
      <c r="F16" s="75"/>
      <c r="G16" s="76"/>
      <c r="H16" s="75"/>
      <c r="I16" s="76"/>
      <c r="J16" s="75"/>
      <c r="K16" s="76"/>
      <c r="L16" s="75"/>
      <c r="M16" s="76"/>
      <c r="N16" s="75"/>
      <c r="O16" s="75"/>
    </row>
    <row r="17" spans="1:15" s="77" customFormat="1" ht="90.75">
      <c r="A17" s="106" t="s">
        <v>280</v>
      </c>
      <c r="B17" s="115" t="s">
        <v>139</v>
      </c>
      <c r="C17" s="124" t="s">
        <v>302</v>
      </c>
      <c r="D17" s="120">
        <v>1</v>
      </c>
      <c r="E17" s="110"/>
      <c r="F17" s="75"/>
      <c r="G17" s="76"/>
      <c r="H17" s="75"/>
      <c r="I17" s="76"/>
      <c r="J17" s="75"/>
      <c r="K17" s="76"/>
      <c r="L17" s="75"/>
      <c r="M17" s="76"/>
      <c r="N17" s="75"/>
      <c r="O17" s="75"/>
    </row>
    <row r="18" spans="1:15" s="77" customFormat="1" ht="25.5">
      <c r="A18" s="106" t="s">
        <v>87</v>
      </c>
      <c r="B18" s="115" t="s">
        <v>56</v>
      </c>
      <c r="C18" s="124" t="s">
        <v>316</v>
      </c>
      <c r="D18" s="120">
        <v>2</v>
      </c>
      <c r="E18" s="110"/>
      <c r="F18" s="75"/>
      <c r="G18" s="76"/>
      <c r="H18" s="75"/>
      <c r="I18" s="76"/>
      <c r="J18" s="75"/>
      <c r="K18" s="76"/>
      <c r="L18" s="75"/>
      <c r="M18" s="76"/>
      <c r="N18" s="75"/>
      <c r="O18" s="75"/>
    </row>
    <row r="19" spans="1:15" s="77" customFormat="1" ht="12.75">
      <c r="A19" s="106" t="s">
        <v>88</v>
      </c>
      <c r="B19" s="115" t="s">
        <v>57</v>
      </c>
      <c r="C19" s="124" t="s">
        <v>302</v>
      </c>
      <c r="D19" s="120">
        <v>2</v>
      </c>
      <c r="E19" s="110"/>
      <c r="F19" s="75"/>
      <c r="G19" s="76"/>
      <c r="H19" s="75"/>
      <c r="I19" s="76"/>
      <c r="J19" s="75"/>
      <c r="K19" s="76"/>
      <c r="L19" s="75"/>
      <c r="M19" s="76"/>
      <c r="N19" s="75"/>
      <c r="O19" s="75"/>
    </row>
    <row r="20" spans="1:15" s="77" customFormat="1" ht="25.5">
      <c r="A20" s="106" t="s">
        <v>89</v>
      </c>
      <c r="B20" s="142" t="s">
        <v>58</v>
      </c>
      <c r="C20" s="124" t="s">
        <v>316</v>
      </c>
      <c r="D20" s="120">
        <v>2</v>
      </c>
      <c r="E20" s="110"/>
      <c r="F20" s="75"/>
      <c r="G20" s="76"/>
      <c r="H20" s="75"/>
      <c r="I20" s="76"/>
      <c r="J20" s="75"/>
      <c r="K20" s="76"/>
      <c r="L20" s="75"/>
      <c r="M20" s="76"/>
      <c r="N20" s="75"/>
      <c r="O20" s="75"/>
    </row>
    <row r="21" spans="1:15" s="77" customFormat="1" ht="38.25">
      <c r="A21" s="106" t="s">
        <v>90</v>
      </c>
      <c r="B21" s="142" t="s">
        <v>59</v>
      </c>
      <c r="C21" s="124" t="s">
        <v>302</v>
      </c>
      <c r="D21" s="120">
        <v>1</v>
      </c>
      <c r="E21" s="110"/>
      <c r="F21" s="75"/>
      <c r="G21" s="76"/>
      <c r="H21" s="75"/>
      <c r="I21" s="76"/>
      <c r="J21" s="75"/>
      <c r="K21" s="76"/>
      <c r="L21" s="75"/>
      <c r="M21" s="76"/>
      <c r="N21" s="75"/>
      <c r="O21" s="75"/>
    </row>
    <row r="22" spans="1:15" s="77" customFormat="1" ht="12.75">
      <c r="A22" s="106" t="s">
        <v>91</v>
      </c>
      <c r="B22" s="115" t="s">
        <v>60</v>
      </c>
      <c r="C22" s="124" t="s">
        <v>316</v>
      </c>
      <c r="D22" s="120">
        <v>2</v>
      </c>
      <c r="E22" s="110"/>
      <c r="F22" s="75"/>
      <c r="G22" s="76"/>
      <c r="H22" s="75"/>
      <c r="I22" s="76"/>
      <c r="J22" s="75"/>
      <c r="K22" s="76"/>
      <c r="L22" s="75"/>
      <c r="M22" s="76"/>
      <c r="N22" s="75"/>
      <c r="O22" s="75"/>
    </row>
    <row r="23" spans="1:15" s="77" customFormat="1" ht="12.75">
      <c r="A23" s="106" t="s">
        <v>92</v>
      </c>
      <c r="B23" s="115" t="s">
        <v>61</v>
      </c>
      <c r="C23" s="124" t="s">
        <v>302</v>
      </c>
      <c r="D23" s="120">
        <v>1</v>
      </c>
      <c r="E23" s="110"/>
      <c r="F23" s="75"/>
      <c r="G23" s="76"/>
      <c r="H23" s="75"/>
      <c r="I23" s="76"/>
      <c r="J23" s="75"/>
      <c r="K23" s="76"/>
      <c r="L23" s="75"/>
      <c r="M23" s="76"/>
      <c r="N23" s="75"/>
      <c r="O23" s="75"/>
    </row>
    <row r="24" spans="1:15" s="77" customFormat="1" ht="116.25" customHeight="1">
      <c r="A24" s="106" t="s">
        <v>105</v>
      </c>
      <c r="B24" s="142" t="s">
        <v>54</v>
      </c>
      <c r="C24" s="124" t="s">
        <v>302</v>
      </c>
      <c r="D24" s="120">
        <v>1</v>
      </c>
      <c r="E24" s="110"/>
      <c r="F24" s="75"/>
      <c r="G24" s="76"/>
      <c r="H24" s="75"/>
      <c r="I24" s="76"/>
      <c r="J24" s="75"/>
      <c r="K24" s="76"/>
      <c r="L24" s="75"/>
      <c r="M24" s="76"/>
      <c r="N24" s="75"/>
      <c r="O24" s="75"/>
    </row>
    <row r="25" spans="1:15" s="77" customFormat="1" ht="25.5">
      <c r="A25" s="106" t="s">
        <v>106</v>
      </c>
      <c r="B25" s="115" t="s">
        <v>51</v>
      </c>
      <c r="C25" s="124"/>
      <c r="D25" s="120"/>
      <c r="E25" s="110"/>
      <c r="F25" s="75"/>
      <c r="G25" s="76"/>
      <c r="H25" s="75"/>
      <c r="I25" s="76"/>
      <c r="J25" s="75"/>
      <c r="K25" s="76"/>
      <c r="L25" s="75"/>
      <c r="M25" s="76"/>
      <c r="N25" s="75"/>
      <c r="O25" s="75"/>
    </row>
    <row r="26" spans="1:15" s="77" customFormat="1" ht="12.75">
      <c r="A26" s="106" t="s">
        <v>107</v>
      </c>
      <c r="B26" s="115" t="s">
        <v>62</v>
      </c>
      <c r="C26" s="124" t="s">
        <v>302</v>
      </c>
      <c r="D26" s="120">
        <v>1</v>
      </c>
      <c r="E26" s="110"/>
      <c r="F26" s="75"/>
      <c r="G26" s="76"/>
      <c r="H26" s="75"/>
      <c r="I26" s="76"/>
      <c r="J26" s="75"/>
      <c r="K26" s="76"/>
      <c r="L26" s="75"/>
      <c r="M26" s="76"/>
      <c r="N26" s="75"/>
      <c r="O26" s="75"/>
    </row>
    <row r="27" spans="1:15" s="77" customFormat="1" ht="25.5">
      <c r="A27" s="106" t="s">
        <v>108</v>
      </c>
      <c r="B27" s="142" t="s">
        <v>63</v>
      </c>
      <c r="C27" s="124" t="s">
        <v>316</v>
      </c>
      <c r="D27" s="120">
        <v>3</v>
      </c>
      <c r="E27" s="110"/>
      <c r="F27" s="75"/>
      <c r="G27" s="76"/>
      <c r="H27" s="75"/>
      <c r="I27" s="76"/>
      <c r="J27" s="75"/>
      <c r="K27" s="76"/>
      <c r="L27" s="75"/>
      <c r="M27" s="76"/>
      <c r="N27" s="75"/>
      <c r="O27" s="75"/>
    </row>
    <row r="28" spans="1:15" s="77" customFormat="1" ht="38.25">
      <c r="A28" s="106" t="s">
        <v>109</v>
      </c>
      <c r="B28" s="142" t="s">
        <v>64</v>
      </c>
      <c r="C28" s="124" t="s">
        <v>316</v>
      </c>
      <c r="D28" s="120">
        <v>1</v>
      </c>
      <c r="E28" s="110"/>
      <c r="F28" s="75"/>
      <c r="G28" s="76"/>
      <c r="H28" s="75"/>
      <c r="I28" s="76"/>
      <c r="J28" s="75"/>
      <c r="K28" s="76"/>
      <c r="L28" s="75"/>
      <c r="M28" s="76"/>
      <c r="N28" s="75"/>
      <c r="O28" s="75"/>
    </row>
    <row r="29" spans="1:15" s="77" customFormat="1" ht="25.5">
      <c r="A29" s="106" t="s">
        <v>110</v>
      </c>
      <c r="B29" s="115" t="s">
        <v>65</v>
      </c>
      <c r="C29" s="124" t="s">
        <v>316</v>
      </c>
      <c r="D29" s="120">
        <v>2</v>
      </c>
      <c r="E29" s="110"/>
      <c r="F29" s="75"/>
      <c r="G29" s="76"/>
      <c r="H29" s="75"/>
      <c r="I29" s="76"/>
      <c r="J29" s="75"/>
      <c r="K29" s="76"/>
      <c r="L29" s="75"/>
      <c r="M29" s="76"/>
      <c r="N29" s="75"/>
      <c r="O29" s="75"/>
    </row>
    <row r="30" spans="1:15" s="77" customFormat="1" ht="38.25">
      <c r="A30" s="106" t="s">
        <v>281</v>
      </c>
      <c r="B30" s="115" t="s">
        <v>66</v>
      </c>
      <c r="C30" s="124" t="s">
        <v>302</v>
      </c>
      <c r="D30" s="120">
        <v>1</v>
      </c>
      <c r="E30" s="110"/>
      <c r="F30" s="75"/>
      <c r="G30" s="76"/>
      <c r="H30" s="75"/>
      <c r="I30" s="76"/>
      <c r="J30" s="75"/>
      <c r="K30" s="76"/>
      <c r="L30" s="75"/>
      <c r="M30" s="76"/>
      <c r="N30" s="75"/>
      <c r="O30" s="75"/>
    </row>
    <row r="31" spans="1:15" s="77" customFormat="1" ht="38.25">
      <c r="A31" s="106" t="s">
        <v>282</v>
      </c>
      <c r="B31" s="115" t="s">
        <v>67</v>
      </c>
      <c r="C31" s="124" t="s">
        <v>302</v>
      </c>
      <c r="D31" s="120">
        <v>2</v>
      </c>
      <c r="E31" s="110"/>
      <c r="F31" s="75"/>
      <c r="G31" s="76"/>
      <c r="H31" s="75"/>
      <c r="I31" s="76"/>
      <c r="J31" s="75"/>
      <c r="K31" s="76"/>
      <c r="L31" s="75"/>
      <c r="M31" s="76"/>
      <c r="N31" s="75"/>
      <c r="O31" s="75"/>
    </row>
    <row r="32" spans="1:15" s="77" customFormat="1" ht="38.25">
      <c r="A32" s="106" t="s">
        <v>283</v>
      </c>
      <c r="B32" s="115" t="s">
        <v>68</v>
      </c>
      <c r="C32" s="124" t="s">
        <v>140</v>
      </c>
      <c r="D32" s="202">
        <v>3.5</v>
      </c>
      <c r="E32" s="110"/>
      <c r="F32" s="75"/>
      <c r="G32" s="76"/>
      <c r="H32" s="75"/>
      <c r="I32" s="76"/>
      <c r="J32" s="75"/>
      <c r="K32" s="76"/>
      <c r="L32" s="75"/>
      <c r="M32" s="76"/>
      <c r="N32" s="75"/>
      <c r="O32" s="75"/>
    </row>
    <row r="33" spans="1:15" s="77" customFormat="1" ht="25.5">
      <c r="A33" s="106" t="s">
        <v>284</v>
      </c>
      <c r="B33" s="115" t="s">
        <v>69</v>
      </c>
      <c r="C33" s="124" t="s">
        <v>140</v>
      </c>
      <c r="D33" s="202">
        <v>0.6</v>
      </c>
      <c r="E33" s="110"/>
      <c r="F33" s="75"/>
      <c r="G33" s="76"/>
      <c r="H33" s="75"/>
      <c r="I33" s="76"/>
      <c r="J33" s="75"/>
      <c r="K33" s="76"/>
      <c r="L33" s="75"/>
      <c r="M33" s="76"/>
      <c r="N33" s="75"/>
      <c r="O33" s="75"/>
    </row>
    <row r="34" spans="1:15" s="77" customFormat="1" ht="51">
      <c r="A34" s="106" t="s">
        <v>285</v>
      </c>
      <c r="B34" s="142" t="s">
        <v>70</v>
      </c>
      <c r="C34" s="124" t="s">
        <v>140</v>
      </c>
      <c r="D34" s="242">
        <v>8.5</v>
      </c>
      <c r="E34" s="110"/>
      <c r="F34" s="75"/>
      <c r="G34" s="76"/>
      <c r="H34" s="75"/>
      <c r="I34" s="76"/>
      <c r="J34" s="75"/>
      <c r="K34" s="76"/>
      <c r="L34" s="75"/>
      <c r="M34" s="76"/>
      <c r="N34" s="75"/>
      <c r="O34" s="75"/>
    </row>
    <row r="35" spans="1:15" s="77" customFormat="1" ht="114.75">
      <c r="A35" s="106" t="s">
        <v>286</v>
      </c>
      <c r="B35" s="115" t="s">
        <v>141</v>
      </c>
      <c r="C35" s="124" t="s">
        <v>302</v>
      </c>
      <c r="D35" s="120">
        <v>2</v>
      </c>
      <c r="E35" s="110"/>
      <c r="F35" s="75"/>
      <c r="G35" s="76"/>
      <c r="H35" s="75"/>
      <c r="I35" s="76"/>
      <c r="J35" s="75"/>
      <c r="K35" s="76"/>
      <c r="L35" s="75"/>
      <c r="M35" s="76"/>
      <c r="N35" s="75"/>
      <c r="O35" s="75"/>
    </row>
    <row r="36" spans="1:15" s="77" customFormat="1" ht="89.25">
      <c r="A36" s="106" t="s">
        <v>287</v>
      </c>
      <c r="B36" s="143" t="s">
        <v>142</v>
      </c>
      <c r="C36" s="144" t="s">
        <v>302</v>
      </c>
      <c r="D36" s="145">
        <v>1</v>
      </c>
      <c r="E36" s="110"/>
      <c r="F36" s="75"/>
      <c r="G36" s="76"/>
      <c r="H36" s="75"/>
      <c r="I36" s="76"/>
      <c r="J36" s="75"/>
      <c r="K36" s="76"/>
      <c r="L36" s="75"/>
      <c r="M36" s="76"/>
      <c r="N36" s="75"/>
      <c r="O36" s="75"/>
    </row>
    <row r="37" spans="1:15" s="77" customFormat="1" ht="123" customHeight="1">
      <c r="A37" s="106" t="s">
        <v>288</v>
      </c>
      <c r="B37" s="115" t="s">
        <v>71</v>
      </c>
      <c r="C37" s="124" t="s">
        <v>302</v>
      </c>
      <c r="D37" s="124">
        <v>1</v>
      </c>
      <c r="E37" s="110"/>
      <c r="F37" s="75"/>
      <c r="G37" s="76"/>
      <c r="H37" s="75"/>
      <c r="I37" s="76"/>
      <c r="J37" s="75"/>
      <c r="K37" s="76"/>
      <c r="L37" s="75"/>
      <c r="M37" s="76"/>
      <c r="N37" s="75"/>
      <c r="O37" s="75"/>
    </row>
    <row r="38" spans="1:15" s="77" customFormat="1" ht="63.75">
      <c r="A38" s="106" t="s">
        <v>47</v>
      </c>
      <c r="B38" s="115" t="s">
        <v>72</v>
      </c>
      <c r="C38" s="124" t="s">
        <v>302</v>
      </c>
      <c r="D38" s="124">
        <v>1</v>
      </c>
      <c r="E38" s="110"/>
      <c r="F38" s="75"/>
      <c r="G38" s="76"/>
      <c r="H38" s="75"/>
      <c r="I38" s="76"/>
      <c r="J38" s="75"/>
      <c r="K38" s="76"/>
      <c r="L38" s="75"/>
      <c r="M38" s="76"/>
      <c r="N38" s="75"/>
      <c r="O38" s="75"/>
    </row>
    <row r="39" spans="1:15" s="77" customFormat="1" ht="12.75">
      <c r="A39" s="106" t="s">
        <v>48</v>
      </c>
      <c r="B39" s="143" t="s">
        <v>73</v>
      </c>
      <c r="C39" s="144" t="s">
        <v>302</v>
      </c>
      <c r="D39" s="145">
        <v>1</v>
      </c>
      <c r="E39" s="110"/>
      <c r="F39" s="75"/>
      <c r="G39" s="76"/>
      <c r="H39" s="75"/>
      <c r="I39" s="76"/>
      <c r="J39" s="75"/>
      <c r="K39" s="76"/>
      <c r="L39" s="75"/>
      <c r="M39" s="76"/>
      <c r="N39" s="75"/>
      <c r="O39" s="75"/>
    </row>
    <row r="40" spans="1:15" s="77" customFormat="1" ht="25.5">
      <c r="A40" s="106" t="s">
        <v>289</v>
      </c>
      <c r="B40" s="115" t="s">
        <v>231</v>
      </c>
      <c r="C40" s="124" t="s">
        <v>269</v>
      </c>
      <c r="D40" s="120">
        <v>20</v>
      </c>
      <c r="E40" s="110"/>
      <c r="F40" s="75"/>
      <c r="G40" s="76"/>
      <c r="H40" s="75"/>
      <c r="I40" s="76"/>
      <c r="J40" s="75"/>
      <c r="K40" s="76"/>
      <c r="L40" s="75"/>
      <c r="M40" s="76"/>
      <c r="N40" s="75"/>
      <c r="O40" s="75"/>
    </row>
    <row r="41" spans="1:15" s="77" customFormat="1" ht="25.5">
      <c r="A41" s="106" t="s">
        <v>290</v>
      </c>
      <c r="B41" s="115" t="s">
        <v>116</v>
      </c>
      <c r="C41" s="124" t="s">
        <v>302</v>
      </c>
      <c r="D41" s="124">
        <v>1</v>
      </c>
      <c r="E41" s="110"/>
      <c r="F41" s="75"/>
      <c r="G41" s="76"/>
      <c r="H41" s="75"/>
      <c r="I41" s="76"/>
      <c r="J41" s="75"/>
      <c r="K41" s="76"/>
      <c r="L41" s="75"/>
      <c r="M41" s="76"/>
      <c r="N41" s="75"/>
      <c r="O41" s="75"/>
    </row>
    <row r="42" spans="1:15" s="77" customFormat="1" ht="44.25" customHeight="1">
      <c r="A42" s="106" t="s">
        <v>291</v>
      </c>
      <c r="B42" s="115" t="s">
        <v>169</v>
      </c>
      <c r="C42" s="124" t="s">
        <v>270</v>
      </c>
      <c r="D42" s="120">
        <v>9</v>
      </c>
      <c r="E42" s="110"/>
      <c r="F42" s="75"/>
      <c r="G42" s="76"/>
      <c r="H42" s="75"/>
      <c r="I42" s="76"/>
      <c r="J42" s="75"/>
      <c r="K42" s="76"/>
      <c r="L42" s="75"/>
      <c r="M42" s="76"/>
      <c r="N42" s="75"/>
      <c r="O42" s="75"/>
    </row>
    <row r="43" spans="1:15" s="77" customFormat="1" ht="76.5">
      <c r="A43" s="106" t="s">
        <v>292</v>
      </c>
      <c r="B43" s="116" t="s">
        <v>324</v>
      </c>
      <c r="C43" s="112" t="s">
        <v>302</v>
      </c>
      <c r="D43" s="120">
        <v>1</v>
      </c>
      <c r="E43" s="110"/>
      <c r="F43" s="75"/>
      <c r="G43" s="76"/>
      <c r="H43" s="75"/>
      <c r="I43" s="76"/>
      <c r="J43" s="75"/>
      <c r="K43" s="76"/>
      <c r="L43" s="75"/>
      <c r="M43" s="76"/>
      <c r="N43" s="75"/>
      <c r="O43" s="75"/>
    </row>
    <row r="44" spans="1:15" s="77" customFormat="1" ht="25.5">
      <c r="A44" s="106" t="s">
        <v>293</v>
      </c>
      <c r="B44" s="115" t="s">
        <v>117</v>
      </c>
      <c r="C44" s="124" t="s">
        <v>140</v>
      </c>
      <c r="D44" s="202">
        <v>165</v>
      </c>
      <c r="E44" s="110"/>
      <c r="F44" s="75"/>
      <c r="G44" s="76"/>
      <c r="H44" s="75"/>
      <c r="I44" s="76"/>
      <c r="J44" s="75"/>
      <c r="K44" s="76"/>
      <c r="L44" s="75"/>
      <c r="M44" s="76"/>
      <c r="N44" s="75"/>
      <c r="O44" s="75"/>
    </row>
    <row r="45" spans="1:15" s="77" customFormat="1" ht="38.25">
      <c r="A45" s="106" t="s">
        <v>213</v>
      </c>
      <c r="B45" s="116" t="s">
        <v>308</v>
      </c>
      <c r="C45" s="112" t="s">
        <v>359</v>
      </c>
      <c r="D45" s="202">
        <v>165</v>
      </c>
      <c r="E45" s="110"/>
      <c r="F45" s="75"/>
      <c r="G45" s="76"/>
      <c r="H45" s="75"/>
      <c r="I45" s="76"/>
      <c r="J45" s="75"/>
      <c r="K45" s="76"/>
      <c r="L45" s="75"/>
      <c r="M45" s="76"/>
      <c r="N45" s="75"/>
      <c r="O45" s="75"/>
    </row>
    <row r="46" spans="1:15" s="77" customFormat="1" ht="63.75">
      <c r="A46" s="106" t="s">
        <v>214</v>
      </c>
      <c r="B46" s="116" t="s">
        <v>128</v>
      </c>
      <c r="C46" s="112" t="s">
        <v>359</v>
      </c>
      <c r="D46" s="202">
        <v>80</v>
      </c>
      <c r="E46" s="110"/>
      <c r="F46" s="75"/>
      <c r="G46" s="76"/>
      <c r="H46" s="75"/>
      <c r="I46" s="76"/>
      <c r="J46" s="75"/>
      <c r="K46" s="76"/>
      <c r="L46" s="75"/>
      <c r="M46" s="76"/>
      <c r="N46" s="75"/>
      <c r="O46" s="75"/>
    </row>
    <row r="47" spans="1:15" s="77" customFormat="1" ht="38.25">
      <c r="A47" s="106" t="s">
        <v>207</v>
      </c>
      <c r="B47" s="115" t="s">
        <v>74</v>
      </c>
      <c r="C47" s="124" t="s">
        <v>316</v>
      </c>
      <c r="D47" s="124">
        <v>1</v>
      </c>
      <c r="E47" s="150"/>
      <c r="F47" s="75"/>
      <c r="G47" s="76"/>
      <c r="H47" s="75"/>
      <c r="I47" s="76"/>
      <c r="J47" s="75"/>
      <c r="K47" s="76"/>
      <c r="L47" s="75"/>
      <c r="M47" s="76"/>
      <c r="N47" s="75"/>
      <c r="O47" s="75"/>
    </row>
    <row r="48" spans="1:15" s="77" customFormat="1" ht="12.75">
      <c r="A48" s="225" t="s">
        <v>77</v>
      </c>
      <c r="B48" s="225"/>
      <c r="C48" s="225"/>
      <c r="D48" s="225"/>
      <c r="E48" s="225"/>
      <c r="F48" s="149"/>
      <c r="G48" s="76"/>
      <c r="H48" s="75"/>
      <c r="I48" s="76"/>
      <c r="J48" s="75"/>
      <c r="K48" s="76"/>
      <c r="L48" s="75"/>
      <c r="M48" s="76"/>
      <c r="N48" s="75"/>
      <c r="O48" s="75"/>
    </row>
    <row r="49" spans="1:15" s="77" customFormat="1" ht="12.75">
      <c r="A49" s="151" t="s">
        <v>275</v>
      </c>
      <c r="B49" s="116" t="s">
        <v>96</v>
      </c>
      <c r="C49" s="124" t="s">
        <v>316</v>
      </c>
      <c r="D49" s="120">
        <v>13</v>
      </c>
      <c r="E49" s="110"/>
      <c r="F49" s="75"/>
      <c r="G49" s="76"/>
      <c r="H49" s="75"/>
      <c r="I49" s="76"/>
      <c r="J49" s="75"/>
      <c r="K49" s="76"/>
      <c r="L49" s="75"/>
      <c r="M49" s="76"/>
      <c r="N49" s="75"/>
      <c r="O49" s="75"/>
    </row>
    <row r="50" spans="1:15" s="77" customFormat="1" ht="165.75">
      <c r="A50" s="151" t="s">
        <v>276</v>
      </c>
      <c r="B50" s="116" t="s">
        <v>78</v>
      </c>
      <c r="C50" s="124" t="s">
        <v>359</v>
      </c>
      <c r="D50" s="202">
        <v>175.95</v>
      </c>
      <c r="E50" s="110"/>
      <c r="F50" s="75"/>
      <c r="G50" s="76"/>
      <c r="H50" s="75"/>
      <c r="I50" s="76"/>
      <c r="J50" s="75"/>
      <c r="K50" s="76"/>
      <c r="L50" s="75"/>
      <c r="M50" s="76"/>
      <c r="N50" s="75"/>
      <c r="O50" s="75"/>
    </row>
    <row r="51" spans="1:15" s="77" customFormat="1" ht="25.5">
      <c r="A51" s="151" t="s">
        <v>277</v>
      </c>
      <c r="B51" s="116" t="s">
        <v>79</v>
      </c>
      <c r="C51" s="124" t="s">
        <v>143</v>
      </c>
      <c r="D51" s="202">
        <v>549</v>
      </c>
      <c r="E51" s="110"/>
      <c r="F51" s="75"/>
      <c r="G51" s="76"/>
      <c r="H51" s="75"/>
      <c r="I51" s="76"/>
      <c r="J51" s="75"/>
      <c r="K51" s="76"/>
      <c r="L51" s="75"/>
      <c r="M51" s="76"/>
      <c r="N51" s="75"/>
      <c r="O51" s="75"/>
    </row>
    <row r="52" spans="1:15" s="77" customFormat="1" ht="47.25" customHeight="1">
      <c r="A52" s="151" t="s">
        <v>278</v>
      </c>
      <c r="B52" s="116" t="s">
        <v>95</v>
      </c>
      <c r="C52" s="124" t="s">
        <v>143</v>
      </c>
      <c r="D52" s="202">
        <v>220</v>
      </c>
      <c r="E52" s="110"/>
      <c r="F52" s="75"/>
      <c r="G52" s="76"/>
      <c r="H52" s="75"/>
      <c r="I52" s="76"/>
      <c r="J52" s="75"/>
      <c r="K52" s="76"/>
      <c r="L52" s="75"/>
      <c r="M52" s="76"/>
      <c r="N52" s="75"/>
      <c r="O52" s="75"/>
    </row>
    <row r="53" spans="1:15" s="77" customFormat="1" ht="25.5">
      <c r="A53" s="151" t="s">
        <v>80</v>
      </c>
      <c r="B53" s="116" t="s">
        <v>81</v>
      </c>
      <c r="C53" s="124" t="s">
        <v>359</v>
      </c>
      <c r="D53" s="202">
        <v>100.03</v>
      </c>
      <c r="E53" s="110"/>
      <c r="F53" s="75"/>
      <c r="G53" s="76"/>
      <c r="H53" s="75"/>
      <c r="I53" s="76"/>
      <c r="J53" s="75"/>
      <c r="K53" s="76"/>
      <c r="L53" s="75"/>
      <c r="M53" s="76"/>
      <c r="N53" s="75"/>
      <c r="O53" s="75"/>
    </row>
    <row r="54" spans="1:15" s="77" customFormat="1" ht="25.5">
      <c r="A54" s="151" t="s">
        <v>82</v>
      </c>
      <c r="B54" s="116" t="s">
        <v>83</v>
      </c>
      <c r="C54" s="124" t="s">
        <v>359</v>
      </c>
      <c r="D54" s="202">
        <v>57.82</v>
      </c>
      <c r="E54" s="110"/>
      <c r="F54" s="75"/>
      <c r="G54" s="76"/>
      <c r="H54" s="75"/>
      <c r="I54" s="76"/>
      <c r="J54" s="75"/>
      <c r="K54" s="76"/>
      <c r="L54" s="75"/>
      <c r="M54" s="76"/>
      <c r="N54" s="75"/>
      <c r="O54" s="75"/>
    </row>
    <row r="55" spans="1:15" s="77" customFormat="1" ht="25.5">
      <c r="A55" s="151" t="s">
        <v>84</v>
      </c>
      <c r="B55" s="116" t="s">
        <v>85</v>
      </c>
      <c r="C55" s="124" t="s">
        <v>359</v>
      </c>
      <c r="D55" s="202">
        <v>29.14</v>
      </c>
      <c r="E55" s="110"/>
      <c r="F55" s="75"/>
      <c r="G55" s="76"/>
      <c r="H55" s="75"/>
      <c r="I55" s="76"/>
      <c r="J55" s="75"/>
      <c r="K55" s="76"/>
      <c r="L55" s="75"/>
      <c r="M55" s="76"/>
      <c r="N55" s="75"/>
      <c r="O55" s="75"/>
    </row>
    <row r="56" spans="1:15" s="77" customFormat="1" ht="15.75">
      <c r="A56" s="151" t="s">
        <v>279</v>
      </c>
      <c r="B56" s="116" t="s">
        <v>86</v>
      </c>
      <c r="C56" s="124" t="s">
        <v>143</v>
      </c>
      <c r="D56" s="202">
        <v>14</v>
      </c>
      <c r="E56" s="110"/>
      <c r="F56" s="75"/>
      <c r="G56" s="76"/>
      <c r="H56" s="75"/>
      <c r="I56" s="76"/>
      <c r="J56" s="75"/>
      <c r="K56" s="76"/>
      <c r="L56" s="75"/>
      <c r="M56" s="76"/>
      <c r="N56" s="75"/>
      <c r="O56" s="75"/>
    </row>
    <row r="57" spans="1:15" s="77" customFormat="1" ht="12.75">
      <c r="A57" s="151" t="s">
        <v>280</v>
      </c>
      <c r="B57" s="116" t="s">
        <v>98</v>
      </c>
      <c r="C57" s="124" t="s">
        <v>269</v>
      </c>
      <c r="D57" s="202">
        <v>79</v>
      </c>
      <c r="E57" s="110"/>
      <c r="F57" s="75"/>
      <c r="G57" s="76"/>
      <c r="H57" s="75"/>
      <c r="I57" s="76"/>
      <c r="J57" s="75"/>
      <c r="K57" s="76"/>
      <c r="L57" s="75"/>
      <c r="M57" s="76"/>
      <c r="N57" s="75"/>
      <c r="O57" s="75"/>
    </row>
    <row r="58" spans="1:15" s="77" customFormat="1" ht="25.5">
      <c r="A58" s="151" t="s">
        <v>87</v>
      </c>
      <c r="B58" s="116" t="s">
        <v>97</v>
      </c>
      <c r="C58" s="124" t="s">
        <v>316</v>
      </c>
      <c r="D58" s="120">
        <v>26</v>
      </c>
      <c r="E58" s="110"/>
      <c r="F58" s="75"/>
      <c r="G58" s="76"/>
      <c r="H58" s="75"/>
      <c r="I58" s="76"/>
      <c r="J58" s="75"/>
      <c r="K58" s="76"/>
      <c r="L58" s="75"/>
      <c r="M58" s="76"/>
      <c r="N58" s="75"/>
      <c r="O58" s="75"/>
    </row>
    <row r="59" spans="1:15" s="77" customFormat="1" ht="38.25">
      <c r="A59" s="151" t="s">
        <v>88</v>
      </c>
      <c r="B59" s="116" t="s">
        <v>99</v>
      </c>
      <c r="C59" s="124" t="s">
        <v>359</v>
      </c>
      <c r="D59" s="202">
        <v>0.94</v>
      </c>
      <c r="E59" s="110"/>
      <c r="F59" s="75"/>
      <c r="G59" s="76"/>
      <c r="H59" s="75"/>
      <c r="I59" s="76"/>
      <c r="J59" s="75"/>
      <c r="K59" s="76"/>
      <c r="L59" s="75"/>
      <c r="M59" s="76"/>
      <c r="N59" s="75"/>
      <c r="O59" s="75"/>
    </row>
    <row r="60" spans="1:15" s="77" customFormat="1" ht="12.75">
      <c r="A60" s="151" t="s">
        <v>89</v>
      </c>
      <c r="B60" s="116" t="s">
        <v>100</v>
      </c>
      <c r="C60" s="124" t="s">
        <v>316</v>
      </c>
      <c r="D60" s="120">
        <v>4</v>
      </c>
      <c r="E60" s="110"/>
      <c r="F60" s="75"/>
      <c r="G60" s="76"/>
      <c r="H60" s="75"/>
      <c r="I60" s="76"/>
      <c r="J60" s="75"/>
      <c r="K60" s="76"/>
      <c r="L60" s="75"/>
      <c r="M60" s="76"/>
      <c r="N60" s="75"/>
      <c r="O60" s="75"/>
    </row>
    <row r="61" spans="1:15" s="77" customFormat="1" ht="38.25">
      <c r="A61" s="151" t="s">
        <v>90</v>
      </c>
      <c r="B61" s="116" t="s">
        <v>101</v>
      </c>
      <c r="C61" s="124" t="s">
        <v>359</v>
      </c>
      <c r="D61" s="202">
        <v>0.9</v>
      </c>
      <c r="E61" s="110"/>
      <c r="F61" s="75"/>
      <c r="G61" s="76"/>
      <c r="H61" s="75"/>
      <c r="I61" s="76"/>
      <c r="J61" s="75"/>
      <c r="K61" s="76"/>
      <c r="L61" s="75"/>
      <c r="M61" s="76"/>
      <c r="N61" s="75"/>
      <c r="O61" s="75"/>
    </row>
    <row r="62" spans="1:15" s="77" customFormat="1" ht="38.25">
      <c r="A62" s="151" t="s">
        <v>91</v>
      </c>
      <c r="B62" s="116" t="s">
        <v>102</v>
      </c>
      <c r="C62" s="124" t="s">
        <v>316</v>
      </c>
      <c r="D62" s="120">
        <v>8</v>
      </c>
      <c r="E62" s="110"/>
      <c r="F62" s="75"/>
      <c r="G62" s="76"/>
      <c r="H62" s="75"/>
      <c r="I62" s="76"/>
      <c r="J62" s="75"/>
      <c r="K62" s="76"/>
      <c r="L62" s="75"/>
      <c r="M62" s="76"/>
      <c r="N62" s="75"/>
      <c r="O62" s="75"/>
    </row>
    <row r="63" spans="1:15" s="77" customFormat="1" ht="38.25">
      <c r="A63" s="151" t="s">
        <v>92</v>
      </c>
      <c r="B63" s="116" t="s">
        <v>103</v>
      </c>
      <c r="C63" s="124" t="s">
        <v>359</v>
      </c>
      <c r="D63" s="202">
        <v>1.8</v>
      </c>
      <c r="E63" s="110"/>
      <c r="F63" s="75"/>
      <c r="G63" s="76"/>
      <c r="H63" s="75"/>
      <c r="I63" s="76"/>
      <c r="J63" s="75"/>
      <c r="K63" s="76"/>
      <c r="L63" s="75"/>
      <c r="M63" s="76"/>
      <c r="N63" s="75"/>
      <c r="O63" s="75"/>
    </row>
    <row r="64" spans="1:15" s="77" customFormat="1" ht="38.25">
      <c r="A64" s="151" t="s">
        <v>281</v>
      </c>
      <c r="B64" s="116" t="s">
        <v>104</v>
      </c>
      <c r="C64" s="124" t="s">
        <v>316</v>
      </c>
      <c r="D64" s="120">
        <v>1</v>
      </c>
      <c r="E64" s="110"/>
      <c r="F64" s="75"/>
      <c r="G64" s="76"/>
      <c r="H64" s="75"/>
      <c r="I64" s="76"/>
      <c r="J64" s="75"/>
      <c r="K64" s="76"/>
      <c r="L64" s="75"/>
      <c r="M64" s="76"/>
      <c r="N64" s="75"/>
      <c r="O64" s="75"/>
    </row>
    <row r="65" spans="1:15" s="77" customFormat="1" ht="51">
      <c r="A65" s="151" t="s">
        <v>282</v>
      </c>
      <c r="B65" s="116" t="s">
        <v>93</v>
      </c>
      <c r="C65" s="124" t="s">
        <v>358</v>
      </c>
      <c r="D65" s="202">
        <v>315</v>
      </c>
      <c r="E65" s="110"/>
      <c r="F65" s="75"/>
      <c r="G65" s="76"/>
      <c r="H65" s="75"/>
      <c r="I65" s="76"/>
      <c r="J65" s="75"/>
      <c r="K65" s="76"/>
      <c r="L65" s="75"/>
      <c r="M65" s="76"/>
      <c r="N65" s="75"/>
      <c r="O65" s="75"/>
    </row>
    <row r="66" spans="1:15" s="77" customFormat="1" ht="38.25">
      <c r="A66" s="151" t="s">
        <v>173</v>
      </c>
      <c r="B66" s="116" t="s">
        <v>94</v>
      </c>
      <c r="C66" s="124" t="s">
        <v>359</v>
      </c>
      <c r="D66" s="202">
        <v>31.5</v>
      </c>
      <c r="E66" s="110"/>
      <c r="F66" s="75"/>
      <c r="G66" s="76"/>
      <c r="H66" s="75"/>
      <c r="I66" s="76"/>
      <c r="J66" s="75"/>
      <c r="K66" s="76"/>
      <c r="L66" s="75"/>
      <c r="M66" s="76"/>
      <c r="N66" s="75"/>
      <c r="O66" s="75"/>
    </row>
    <row r="67" spans="1:15" s="77" customFormat="1" ht="12.75">
      <c r="A67" s="106"/>
      <c r="B67" s="126"/>
      <c r="C67" s="124"/>
      <c r="D67" s="122"/>
      <c r="E67" s="110"/>
      <c r="F67" s="75"/>
      <c r="G67" s="76"/>
      <c r="H67" s="75"/>
      <c r="I67" s="76"/>
      <c r="J67" s="75"/>
      <c r="K67" s="76"/>
      <c r="L67" s="75"/>
      <c r="M67" s="76"/>
      <c r="N67" s="75"/>
      <c r="O67" s="75"/>
    </row>
    <row r="68" spans="1:15" s="77" customFormat="1" ht="12.75">
      <c r="A68" s="106"/>
      <c r="B68" s="126"/>
      <c r="C68" s="124"/>
      <c r="D68" s="122"/>
      <c r="E68" s="110"/>
      <c r="F68" s="75"/>
      <c r="G68" s="76"/>
      <c r="H68" s="75"/>
      <c r="I68" s="76"/>
      <c r="J68" s="75"/>
      <c r="K68" s="76"/>
      <c r="L68" s="75"/>
      <c r="M68" s="76"/>
      <c r="N68" s="75"/>
      <c r="O68" s="75"/>
    </row>
    <row r="69" spans="1:15" s="36" customFormat="1" ht="12.75">
      <c r="A69" s="37"/>
      <c r="B69" s="103" t="s">
        <v>233</v>
      </c>
      <c r="C69" s="104"/>
      <c r="D69" s="105"/>
      <c r="E69" s="39"/>
      <c r="F69" s="40"/>
      <c r="G69" s="42"/>
      <c r="H69" s="41"/>
      <c r="I69" s="42"/>
      <c r="J69" s="41"/>
      <c r="K69" s="42"/>
      <c r="L69" s="41"/>
      <c r="M69" s="42"/>
      <c r="N69" s="41"/>
      <c r="O69" s="61"/>
    </row>
    <row r="70" spans="10:15" ht="12.75">
      <c r="J70" s="15" t="s">
        <v>298</v>
      </c>
      <c r="K70" s="14"/>
      <c r="L70" s="14"/>
      <c r="M70" s="14"/>
      <c r="N70" s="14"/>
      <c r="O70" s="43"/>
    </row>
    <row r="71" spans="10:15" ht="12.75">
      <c r="J71" s="15" t="s">
        <v>252</v>
      </c>
      <c r="K71" s="44"/>
      <c r="L71" s="44"/>
      <c r="M71" s="44"/>
      <c r="N71" s="44"/>
      <c r="O71" s="45"/>
    </row>
    <row r="72" spans="10:15" ht="12.75">
      <c r="J72" s="15"/>
      <c r="K72" s="62"/>
      <c r="L72" s="62"/>
      <c r="M72" s="62"/>
      <c r="N72" s="62"/>
      <c r="O72" s="63"/>
    </row>
    <row r="73" ht="12.75"/>
    <row r="74" spans="1:16" s="1" customFormat="1" ht="12.75">
      <c r="A74" s="3"/>
      <c r="B74" s="46" t="s">
        <v>257</v>
      </c>
      <c r="D74" s="203"/>
      <c r="E74" s="204"/>
      <c r="F74" s="204"/>
      <c r="G74" s="5"/>
      <c r="H74" s="5"/>
      <c r="I74" s="5"/>
      <c r="J74" s="5"/>
      <c r="K74" s="5"/>
      <c r="L74" s="5"/>
      <c r="M74" s="5"/>
      <c r="N74" s="5"/>
      <c r="O74" s="6"/>
      <c r="P74" s="6"/>
    </row>
    <row r="75" spans="1:16" s="1" customFormat="1" ht="12.75">
      <c r="A75" s="3"/>
      <c r="B75" s="2"/>
      <c r="D75" s="205"/>
      <c r="E75" s="204"/>
      <c r="F75" s="204"/>
      <c r="G75" s="5"/>
      <c r="H75" s="5"/>
      <c r="I75" s="5"/>
      <c r="J75" s="5"/>
      <c r="K75" s="5"/>
      <c r="L75" s="5"/>
      <c r="M75" s="5"/>
      <c r="N75" s="5"/>
      <c r="O75" s="6"/>
      <c r="P75" s="6"/>
    </row>
    <row r="76" spans="1:16" s="1" customFormat="1" ht="12.75">
      <c r="A76" s="3"/>
      <c r="D76" s="4"/>
      <c r="E76" s="111"/>
      <c r="F76" s="3"/>
      <c r="G76" s="5"/>
      <c r="H76" s="5"/>
      <c r="I76" s="5"/>
      <c r="J76" s="5"/>
      <c r="K76" s="5"/>
      <c r="L76" s="5"/>
      <c r="M76" s="5"/>
      <c r="N76" s="5"/>
      <c r="O76" s="6"/>
      <c r="P76" s="6"/>
    </row>
    <row r="77" spans="2:6" ht="12.75">
      <c r="B77" s="46" t="s">
        <v>259</v>
      </c>
      <c r="D77" s="203"/>
      <c r="E77" s="204"/>
      <c r="F77" s="204"/>
    </row>
    <row r="78" spans="4:6" ht="12.75">
      <c r="D78" s="205"/>
      <c r="E78" s="204"/>
      <c r="F78" s="204"/>
    </row>
  </sheetData>
  <sheetProtection/>
  <mergeCells count="12">
    <mergeCell ref="D74:F74"/>
    <mergeCell ref="D75:F75"/>
    <mergeCell ref="D77:F77"/>
    <mergeCell ref="D78:F78"/>
    <mergeCell ref="A11:G11"/>
    <mergeCell ref="A48:E48"/>
    <mergeCell ref="K8:O8"/>
    <mergeCell ref="A8:A9"/>
    <mergeCell ref="B8:B9"/>
    <mergeCell ref="C8:C9"/>
    <mergeCell ref="D8:D9"/>
    <mergeCell ref="E8:J8"/>
  </mergeCells>
  <printOptions/>
  <pageMargins left="0.7480314960629921" right="0.5905511811023623" top="1.18" bottom="0.984251968503937" header="0.5118110236220472" footer="0.5118110236220472"/>
  <pageSetup horizontalDpi="600" verticalDpi="600" orientation="landscape" paperSize="9" r:id="rId2"/>
  <headerFooter alignWithMargins="0">
    <oddHeader>&amp;C&amp;12LOKĀLĀ TĀME Nr. 2-1
&amp;"Arial,Bold"&amp;UJaunu NAI izbūve K1</oddHeader>
    <oddFooter>&amp;C&amp;8&amp;P</oddFooter>
  </headerFooter>
  <drawing r:id="rId1"/>
</worksheet>
</file>

<file path=xl/worksheets/sheet7.xml><?xml version="1.0" encoding="utf-8"?>
<worksheet xmlns="http://schemas.openxmlformats.org/spreadsheetml/2006/main" xmlns:r="http://schemas.openxmlformats.org/officeDocument/2006/relationships">
  <dimension ref="A1:P91"/>
  <sheetViews>
    <sheetView zoomScalePageLayoutView="0" workbookViewId="0" topLeftCell="A76">
      <selection activeCell="S83" sqref="S83"/>
    </sheetView>
  </sheetViews>
  <sheetFormatPr defaultColWidth="9.140625" defaultRowHeight="12.75"/>
  <cols>
    <col min="1" max="1" width="5.140625" style="3" customWidth="1"/>
    <col min="2" max="2" width="33.140625" style="2" customWidth="1"/>
    <col min="3" max="3" width="6.57421875" style="1" customWidth="1"/>
    <col min="4" max="4" width="6.8515625" style="3" customWidth="1"/>
    <col min="5" max="5" width="6.28125" style="3" customWidth="1"/>
    <col min="6" max="6" width="6.57421875" style="4" customWidth="1"/>
    <col min="7" max="7" width="6.421875" style="5" customWidth="1"/>
    <col min="8" max="8" width="6.8515625" style="5" customWidth="1"/>
    <col min="9" max="9" width="6.28125" style="5" customWidth="1"/>
    <col min="10" max="10" width="6.57421875" style="5" customWidth="1"/>
    <col min="11" max="14" width="8.421875" style="5" customWidth="1"/>
    <col min="15" max="15" width="9.421875" style="6" customWidth="1"/>
    <col min="16" max="16384" width="9.140625" style="6" customWidth="1"/>
  </cols>
  <sheetData>
    <row r="1" spans="1:15" ht="14.25">
      <c r="A1" s="49" t="s">
        <v>234</v>
      </c>
      <c r="B1" s="50"/>
      <c r="C1" s="78" t="s">
        <v>266</v>
      </c>
      <c r="D1" s="52"/>
      <c r="E1" s="52"/>
      <c r="F1" s="53"/>
      <c r="G1" s="54"/>
      <c r="H1" s="54"/>
      <c r="I1" s="54"/>
      <c r="J1" s="54"/>
      <c r="K1" s="54"/>
      <c r="L1" s="54"/>
      <c r="M1" s="54"/>
      <c r="N1" s="54"/>
      <c r="O1" s="55"/>
    </row>
    <row r="2" spans="1:15" ht="15">
      <c r="A2" s="49" t="s">
        <v>235</v>
      </c>
      <c r="B2" s="50"/>
      <c r="C2" s="56" t="s">
        <v>349</v>
      </c>
      <c r="D2" s="52"/>
      <c r="E2" s="52"/>
      <c r="F2" s="53"/>
      <c r="G2" s="54"/>
      <c r="H2" s="54"/>
      <c r="I2" s="54"/>
      <c r="J2" s="54"/>
      <c r="K2" s="54"/>
      <c r="L2" s="54"/>
      <c r="M2" s="54"/>
      <c r="N2" s="54"/>
      <c r="O2" s="55"/>
    </row>
    <row r="3" spans="1:15" ht="15">
      <c r="A3" s="49"/>
      <c r="B3" s="50"/>
      <c r="C3" s="56" t="s">
        <v>350</v>
      </c>
      <c r="D3" s="52"/>
      <c r="E3" s="52"/>
      <c r="F3" s="53"/>
      <c r="G3" s="54"/>
      <c r="H3" s="54"/>
      <c r="I3" s="54"/>
      <c r="J3" s="54"/>
      <c r="K3" s="54"/>
      <c r="L3" s="54"/>
      <c r="M3" s="54"/>
      <c r="N3" s="54"/>
      <c r="O3" s="55"/>
    </row>
    <row r="4" spans="1:15" ht="15">
      <c r="A4" s="49" t="s">
        <v>236</v>
      </c>
      <c r="B4" s="50"/>
      <c r="C4" s="56" t="s">
        <v>320</v>
      </c>
      <c r="D4" s="52"/>
      <c r="E4" s="52"/>
      <c r="F4" s="53"/>
      <c r="G4" s="54"/>
      <c r="H4" s="54"/>
      <c r="I4" s="54"/>
      <c r="J4" s="54"/>
      <c r="K4" s="54"/>
      <c r="L4" s="54"/>
      <c r="M4" s="54"/>
      <c r="N4" s="54"/>
      <c r="O4" s="55"/>
    </row>
    <row r="5" spans="1:15" ht="14.25">
      <c r="A5" s="49" t="s">
        <v>237</v>
      </c>
      <c r="B5" s="50"/>
      <c r="C5" s="57"/>
      <c r="D5" s="52"/>
      <c r="E5" s="52"/>
      <c r="F5" s="53"/>
      <c r="G5" s="54"/>
      <c r="H5" s="54"/>
      <c r="I5" s="54"/>
      <c r="J5" s="54"/>
      <c r="K5" s="54"/>
      <c r="L5" s="54"/>
      <c r="M5" s="54"/>
      <c r="N5" s="54"/>
      <c r="O5" s="55"/>
    </row>
    <row r="6" spans="1:15" ht="14.25">
      <c r="A6" s="49" t="s">
        <v>445</v>
      </c>
      <c r="B6" s="50"/>
      <c r="C6" s="58"/>
      <c r="D6" s="52"/>
      <c r="E6" s="52"/>
      <c r="F6" s="53"/>
      <c r="G6" s="54"/>
      <c r="H6" s="54"/>
      <c r="I6" s="54"/>
      <c r="J6" s="54"/>
      <c r="K6" s="54"/>
      <c r="L6" s="54"/>
      <c r="M6" s="54"/>
      <c r="N6" s="59" t="s">
        <v>258</v>
      </c>
      <c r="O6" s="60">
        <f>O87</f>
        <v>0</v>
      </c>
    </row>
    <row r="7" spans="1:15" ht="14.25">
      <c r="A7" s="49" t="s">
        <v>446</v>
      </c>
      <c r="B7" s="50"/>
      <c r="C7" s="58"/>
      <c r="D7" s="52"/>
      <c r="E7" s="52"/>
      <c r="F7" s="53"/>
      <c r="G7" s="54"/>
      <c r="H7" s="54"/>
      <c r="I7" s="54"/>
      <c r="J7" s="54"/>
      <c r="K7" s="54"/>
      <c r="L7" s="54"/>
      <c r="M7" s="54"/>
      <c r="N7" s="54"/>
      <c r="O7" s="55"/>
    </row>
    <row r="8" spans="1:16" ht="20.25" customHeight="1">
      <c r="A8" s="207" t="s">
        <v>238</v>
      </c>
      <c r="B8" s="222" t="s">
        <v>239</v>
      </c>
      <c r="C8" s="218" t="s">
        <v>240</v>
      </c>
      <c r="D8" s="207" t="s">
        <v>241</v>
      </c>
      <c r="E8" s="217" t="s">
        <v>242</v>
      </c>
      <c r="F8" s="217"/>
      <c r="G8" s="217"/>
      <c r="H8" s="217"/>
      <c r="I8" s="217"/>
      <c r="J8" s="221"/>
      <c r="K8" s="220" t="s">
        <v>245</v>
      </c>
      <c r="L8" s="217"/>
      <c r="M8" s="217"/>
      <c r="N8" s="217"/>
      <c r="O8" s="221"/>
      <c r="P8" s="9"/>
    </row>
    <row r="9" spans="1:15" ht="78.75" customHeight="1">
      <c r="A9" s="208"/>
      <c r="B9" s="223"/>
      <c r="C9" s="219"/>
      <c r="D9" s="208"/>
      <c r="E9" s="7" t="s">
        <v>243</v>
      </c>
      <c r="F9" s="7" t="s">
        <v>439</v>
      </c>
      <c r="G9" s="8" t="s">
        <v>440</v>
      </c>
      <c r="H9" s="8" t="s">
        <v>441</v>
      </c>
      <c r="I9" s="8" t="s">
        <v>442</v>
      </c>
      <c r="J9" s="8" t="s">
        <v>443</v>
      </c>
      <c r="K9" s="8" t="s">
        <v>244</v>
      </c>
      <c r="L9" s="8" t="s">
        <v>440</v>
      </c>
      <c r="M9" s="8" t="s">
        <v>441</v>
      </c>
      <c r="N9" s="8" t="s">
        <v>442</v>
      </c>
      <c r="O9" s="8" t="s">
        <v>444</v>
      </c>
    </row>
    <row r="10" spans="1:15" ht="18" customHeight="1">
      <c r="A10" s="152"/>
      <c r="B10" s="153"/>
      <c r="C10" s="154"/>
      <c r="D10" s="152"/>
      <c r="E10" s="155"/>
      <c r="F10" s="154"/>
      <c r="G10" s="156"/>
      <c r="H10" s="157"/>
      <c r="I10" s="156"/>
      <c r="J10" s="157"/>
      <c r="K10" s="156"/>
      <c r="L10" s="157"/>
      <c r="M10" s="156"/>
      <c r="N10" s="157"/>
      <c r="O10" s="157"/>
    </row>
    <row r="11" spans="1:15" ht="18" customHeight="1">
      <c r="A11" s="227" t="s">
        <v>377</v>
      </c>
      <c r="B11" s="227"/>
      <c r="C11" s="227"/>
      <c r="D11" s="227"/>
      <c r="E11" s="228"/>
      <c r="F11" s="155"/>
      <c r="G11" s="156"/>
      <c r="H11" s="157"/>
      <c r="I11" s="156"/>
      <c r="J11" s="157"/>
      <c r="K11" s="156"/>
      <c r="L11" s="157"/>
      <c r="M11" s="156"/>
      <c r="N11" s="157"/>
      <c r="O11" s="157"/>
    </row>
    <row r="12" spans="1:15" s="77" customFormat="1" ht="38.25">
      <c r="A12" s="106" t="s">
        <v>275</v>
      </c>
      <c r="B12" s="115" t="s">
        <v>188</v>
      </c>
      <c r="C12" s="124" t="s">
        <v>269</v>
      </c>
      <c r="D12" s="202">
        <v>177</v>
      </c>
      <c r="E12" s="158"/>
      <c r="F12" s="108"/>
      <c r="G12" s="109"/>
      <c r="H12" s="108"/>
      <c r="I12" s="109"/>
      <c r="J12" s="108"/>
      <c r="K12" s="109"/>
      <c r="L12" s="108"/>
      <c r="M12" s="109"/>
      <c r="N12" s="108"/>
      <c r="O12" s="108"/>
    </row>
    <row r="13" spans="1:15" s="77" customFormat="1" ht="51">
      <c r="A13" s="106" t="s">
        <v>276</v>
      </c>
      <c r="B13" s="115" t="s">
        <v>22</v>
      </c>
      <c r="C13" s="124" t="s">
        <v>269</v>
      </c>
      <c r="D13" s="202">
        <v>35</v>
      </c>
      <c r="E13" s="132"/>
      <c r="F13" s="75"/>
      <c r="G13" s="76"/>
      <c r="H13" s="75"/>
      <c r="I13" s="76"/>
      <c r="J13" s="75"/>
      <c r="K13" s="76"/>
      <c r="L13" s="75"/>
      <c r="M13" s="76"/>
      <c r="N13" s="75"/>
      <c r="O13" s="75"/>
    </row>
    <row r="14" spans="1:15" s="77" customFormat="1" ht="25.5">
      <c r="A14" s="106" t="s">
        <v>277</v>
      </c>
      <c r="B14" s="115" t="s">
        <v>190</v>
      </c>
      <c r="C14" s="124" t="s">
        <v>316</v>
      </c>
      <c r="D14" s="120">
        <v>22</v>
      </c>
      <c r="E14" s="110"/>
      <c r="F14" s="75"/>
      <c r="G14" s="76"/>
      <c r="H14" s="75"/>
      <c r="I14" s="76"/>
      <c r="J14" s="75"/>
      <c r="K14" s="76"/>
      <c r="L14" s="75"/>
      <c r="M14" s="76"/>
      <c r="N14" s="75"/>
      <c r="O14" s="75"/>
    </row>
    <row r="15" spans="1:15" s="77" customFormat="1" ht="38.25">
      <c r="A15" s="106" t="s">
        <v>278</v>
      </c>
      <c r="B15" s="115" t="s">
        <v>306</v>
      </c>
      <c r="C15" s="124" t="s">
        <v>269</v>
      </c>
      <c r="D15" s="202">
        <v>3</v>
      </c>
      <c r="E15" s="110"/>
      <c r="F15" s="75"/>
      <c r="G15" s="76"/>
      <c r="H15" s="75"/>
      <c r="I15" s="76"/>
      <c r="J15" s="75"/>
      <c r="K15" s="76"/>
      <c r="L15" s="75"/>
      <c r="M15" s="76"/>
      <c r="N15" s="75"/>
      <c r="O15" s="75"/>
    </row>
    <row r="16" spans="1:15" s="77" customFormat="1" ht="114.75">
      <c r="A16" s="106" t="s">
        <v>279</v>
      </c>
      <c r="B16" s="115" t="s">
        <v>3</v>
      </c>
      <c r="C16" s="124" t="s">
        <v>302</v>
      </c>
      <c r="D16" s="120">
        <v>1</v>
      </c>
      <c r="E16" s="110"/>
      <c r="F16" s="75"/>
      <c r="G16" s="76"/>
      <c r="H16" s="75"/>
      <c r="I16" s="76"/>
      <c r="J16" s="75"/>
      <c r="K16" s="76"/>
      <c r="L16" s="75"/>
      <c r="M16" s="76"/>
      <c r="N16" s="75"/>
      <c r="O16" s="75"/>
    </row>
    <row r="17" spans="1:15" s="77" customFormat="1" ht="102">
      <c r="A17" s="106" t="s">
        <v>280</v>
      </c>
      <c r="B17" s="115" t="s">
        <v>23</v>
      </c>
      <c r="C17" s="124" t="s">
        <v>302</v>
      </c>
      <c r="D17" s="120">
        <v>1</v>
      </c>
      <c r="E17" s="110"/>
      <c r="F17" s="75"/>
      <c r="G17" s="76"/>
      <c r="H17" s="75"/>
      <c r="I17" s="76"/>
      <c r="J17" s="75"/>
      <c r="K17" s="76"/>
      <c r="L17" s="75"/>
      <c r="M17" s="76"/>
      <c r="N17" s="75"/>
      <c r="O17" s="75"/>
    </row>
    <row r="18" spans="1:15" s="77" customFormat="1" ht="102">
      <c r="A18" s="106" t="s">
        <v>281</v>
      </c>
      <c r="B18" s="115" t="s">
        <v>378</v>
      </c>
      <c r="C18" s="124" t="s">
        <v>302</v>
      </c>
      <c r="D18" s="120">
        <v>1</v>
      </c>
      <c r="E18" s="110"/>
      <c r="F18" s="75"/>
      <c r="G18" s="76"/>
      <c r="H18" s="75"/>
      <c r="I18" s="76"/>
      <c r="J18" s="75"/>
      <c r="K18" s="76"/>
      <c r="L18" s="75"/>
      <c r="M18" s="76"/>
      <c r="N18" s="75"/>
      <c r="O18" s="75"/>
    </row>
    <row r="19" spans="1:15" s="77" customFormat="1" ht="114.75">
      <c r="A19" s="106" t="s">
        <v>282</v>
      </c>
      <c r="B19" s="115" t="s">
        <v>0</v>
      </c>
      <c r="C19" s="124" t="s">
        <v>302</v>
      </c>
      <c r="D19" s="120">
        <v>1</v>
      </c>
      <c r="E19" s="110"/>
      <c r="F19" s="75"/>
      <c r="G19" s="76"/>
      <c r="H19" s="75"/>
      <c r="I19" s="76"/>
      <c r="J19" s="75"/>
      <c r="K19" s="76"/>
      <c r="L19" s="75"/>
      <c r="M19" s="76"/>
      <c r="N19" s="75"/>
      <c r="O19" s="75"/>
    </row>
    <row r="20" spans="1:15" s="77" customFormat="1" ht="102">
      <c r="A20" s="106" t="s">
        <v>283</v>
      </c>
      <c r="B20" s="115" t="s">
        <v>379</v>
      </c>
      <c r="C20" s="124" t="s">
        <v>302</v>
      </c>
      <c r="D20" s="120">
        <v>2</v>
      </c>
      <c r="E20" s="110"/>
      <c r="F20" s="75"/>
      <c r="G20" s="76"/>
      <c r="H20" s="75"/>
      <c r="I20" s="76"/>
      <c r="J20" s="75"/>
      <c r="K20" s="76"/>
      <c r="L20" s="75"/>
      <c r="M20" s="76"/>
      <c r="N20" s="75"/>
      <c r="O20" s="75"/>
    </row>
    <row r="21" spans="1:15" s="77" customFormat="1" ht="114.75">
      <c r="A21" s="106" t="s">
        <v>284</v>
      </c>
      <c r="B21" s="115" t="s">
        <v>1</v>
      </c>
      <c r="C21" s="124" t="s">
        <v>302</v>
      </c>
      <c r="D21" s="120">
        <v>1</v>
      </c>
      <c r="E21" s="110"/>
      <c r="F21" s="75"/>
      <c r="G21" s="76"/>
      <c r="H21" s="75"/>
      <c r="I21" s="76"/>
      <c r="J21" s="75"/>
      <c r="K21" s="76"/>
      <c r="L21" s="75"/>
      <c r="M21" s="76"/>
      <c r="N21" s="75"/>
      <c r="O21" s="75"/>
    </row>
    <row r="22" spans="1:15" s="77" customFormat="1" ht="114.75">
      <c r="A22" s="106" t="s">
        <v>285</v>
      </c>
      <c r="B22" s="115" t="s">
        <v>2</v>
      </c>
      <c r="C22" s="124" t="s">
        <v>302</v>
      </c>
      <c r="D22" s="120">
        <v>1</v>
      </c>
      <c r="E22" s="110"/>
      <c r="F22" s="75"/>
      <c r="G22" s="76"/>
      <c r="H22" s="75"/>
      <c r="I22" s="76"/>
      <c r="J22" s="75"/>
      <c r="K22" s="76"/>
      <c r="L22" s="75"/>
      <c r="M22" s="76"/>
      <c r="N22" s="75"/>
      <c r="O22" s="75"/>
    </row>
    <row r="23" spans="1:15" s="77" customFormat="1" ht="25.5">
      <c r="A23" s="106" t="s">
        <v>286</v>
      </c>
      <c r="B23" s="115" t="s">
        <v>205</v>
      </c>
      <c r="C23" s="124" t="s">
        <v>316</v>
      </c>
      <c r="D23" s="120">
        <v>4</v>
      </c>
      <c r="E23" s="110"/>
      <c r="F23" s="75"/>
      <c r="G23" s="76"/>
      <c r="H23" s="75"/>
      <c r="I23" s="76"/>
      <c r="J23" s="75"/>
      <c r="K23" s="76"/>
      <c r="L23" s="75"/>
      <c r="M23" s="76"/>
      <c r="N23" s="75"/>
      <c r="O23" s="75"/>
    </row>
    <row r="24" spans="1:15" s="77" customFormat="1" ht="25.5">
      <c r="A24" s="106" t="s">
        <v>287</v>
      </c>
      <c r="B24" s="115" t="s">
        <v>206</v>
      </c>
      <c r="C24" s="124" t="s">
        <v>316</v>
      </c>
      <c r="D24" s="120">
        <v>4</v>
      </c>
      <c r="E24" s="110"/>
      <c r="F24" s="75"/>
      <c r="G24" s="76"/>
      <c r="H24" s="75"/>
      <c r="I24" s="76"/>
      <c r="J24" s="75"/>
      <c r="K24" s="76"/>
      <c r="L24" s="75"/>
      <c r="M24" s="76"/>
      <c r="N24" s="75"/>
      <c r="O24" s="75"/>
    </row>
    <row r="25" spans="1:15" s="77" customFormat="1" ht="25.5">
      <c r="A25" s="106" t="s">
        <v>288</v>
      </c>
      <c r="B25" s="115" t="s">
        <v>144</v>
      </c>
      <c r="C25" s="124" t="s">
        <v>316</v>
      </c>
      <c r="D25" s="120">
        <v>12</v>
      </c>
      <c r="E25" s="110"/>
      <c r="F25" s="75"/>
      <c r="G25" s="76"/>
      <c r="H25" s="75"/>
      <c r="I25" s="76"/>
      <c r="J25" s="75"/>
      <c r="K25" s="76"/>
      <c r="L25" s="75"/>
      <c r="M25" s="76"/>
      <c r="N25" s="75"/>
      <c r="O25" s="75"/>
    </row>
    <row r="26" spans="1:15" s="77" customFormat="1" ht="25.5">
      <c r="A26" s="106" t="s">
        <v>289</v>
      </c>
      <c r="B26" s="115" t="s">
        <v>145</v>
      </c>
      <c r="C26" s="124" t="s">
        <v>269</v>
      </c>
      <c r="D26" s="202">
        <v>31.3</v>
      </c>
      <c r="E26" s="110"/>
      <c r="F26" s="75"/>
      <c r="G26" s="76"/>
      <c r="H26" s="75"/>
      <c r="I26" s="76"/>
      <c r="J26" s="75"/>
      <c r="K26" s="76"/>
      <c r="L26" s="75"/>
      <c r="M26" s="76"/>
      <c r="N26" s="75"/>
      <c r="O26" s="75"/>
    </row>
    <row r="27" spans="1:15" s="77" customFormat="1" ht="25.5">
      <c r="A27" s="106" t="s">
        <v>290</v>
      </c>
      <c r="B27" s="115" t="s">
        <v>129</v>
      </c>
      <c r="C27" s="124" t="s">
        <v>302</v>
      </c>
      <c r="D27" s="120">
        <v>2</v>
      </c>
      <c r="E27" s="110"/>
      <c r="F27" s="75"/>
      <c r="G27" s="76"/>
      <c r="H27" s="75"/>
      <c r="I27" s="76"/>
      <c r="J27" s="75"/>
      <c r="K27" s="76"/>
      <c r="L27" s="75"/>
      <c r="M27" s="76"/>
      <c r="N27" s="75"/>
      <c r="O27" s="75"/>
    </row>
    <row r="28" spans="1:15" s="77" customFormat="1" ht="25.5">
      <c r="A28" s="106" t="s">
        <v>291</v>
      </c>
      <c r="B28" s="115" t="s">
        <v>313</v>
      </c>
      <c r="C28" s="124" t="s">
        <v>302</v>
      </c>
      <c r="D28" s="124">
        <v>1</v>
      </c>
      <c r="E28" s="110"/>
      <c r="F28" s="75"/>
      <c r="G28" s="76"/>
      <c r="H28" s="75"/>
      <c r="I28" s="76"/>
      <c r="J28" s="75"/>
      <c r="K28" s="76"/>
      <c r="L28" s="75"/>
      <c r="M28" s="76"/>
      <c r="N28" s="75"/>
      <c r="O28" s="75"/>
    </row>
    <row r="29" spans="1:15" s="77" customFormat="1" ht="25.5">
      <c r="A29" s="106" t="s">
        <v>292</v>
      </c>
      <c r="B29" s="115" t="s">
        <v>168</v>
      </c>
      <c r="C29" s="124" t="s">
        <v>269</v>
      </c>
      <c r="D29" s="202">
        <v>177</v>
      </c>
      <c r="E29" s="110"/>
      <c r="F29" s="75"/>
      <c r="G29" s="76"/>
      <c r="H29" s="75"/>
      <c r="I29" s="76"/>
      <c r="J29" s="75"/>
      <c r="K29" s="76"/>
      <c r="L29" s="75"/>
      <c r="M29" s="76"/>
      <c r="N29" s="75"/>
      <c r="O29" s="75"/>
    </row>
    <row r="30" spans="1:15" s="77" customFormat="1" ht="25.5">
      <c r="A30" s="106" t="s">
        <v>293</v>
      </c>
      <c r="B30" s="115" t="s">
        <v>231</v>
      </c>
      <c r="C30" s="124" t="s">
        <v>269</v>
      </c>
      <c r="D30" s="202">
        <v>10</v>
      </c>
      <c r="E30" s="110"/>
      <c r="F30" s="75"/>
      <c r="G30" s="76"/>
      <c r="H30" s="75"/>
      <c r="I30" s="76"/>
      <c r="J30" s="75"/>
      <c r="K30" s="76"/>
      <c r="L30" s="75"/>
      <c r="M30" s="76"/>
      <c r="N30" s="75"/>
      <c r="O30" s="75"/>
    </row>
    <row r="31" spans="1:15" s="77" customFormat="1" ht="25.5">
      <c r="A31" s="106" t="s">
        <v>213</v>
      </c>
      <c r="B31" s="115" t="s">
        <v>191</v>
      </c>
      <c r="C31" s="124" t="s">
        <v>302</v>
      </c>
      <c r="D31" s="120">
        <v>1</v>
      </c>
      <c r="E31" s="110"/>
      <c r="F31" s="75"/>
      <c r="G31" s="76"/>
      <c r="H31" s="75"/>
      <c r="I31" s="76"/>
      <c r="J31" s="75"/>
      <c r="K31" s="76"/>
      <c r="L31" s="75"/>
      <c r="M31" s="76"/>
      <c r="N31" s="75"/>
      <c r="O31" s="75"/>
    </row>
    <row r="32" spans="1:15" s="77" customFormat="1" ht="12.75">
      <c r="A32" s="106" t="s">
        <v>214</v>
      </c>
      <c r="B32" s="115" t="s">
        <v>27</v>
      </c>
      <c r="C32" s="124"/>
      <c r="D32" s="159"/>
      <c r="E32" s="110"/>
      <c r="F32" s="75"/>
      <c r="G32" s="76"/>
      <c r="H32" s="75"/>
      <c r="I32" s="76"/>
      <c r="J32" s="75"/>
      <c r="K32" s="76"/>
      <c r="L32" s="75"/>
      <c r="M32" s="76"/>
      <c r="N32" s="75"/>
      <c r="O32" s="75"/>
    </row>
    <row r="33" spans="1:15" s="77" customFormat="1" ht="25.5">
      <c r="A33" s="106" t="s">
        <v>122</v>
      </c>
      <c r="B33" s="115" t="s">
        <v>24</v>
      </c>
      <c r="C33" s="124" t="s">
        <v>269</v>
      </c>
      <c r="D33" s="202">
        <v>21</v>
      </c>
      <c r="E33" s="110"/>
      <c r="F33" s="75"/>
      <c r="G33" s="76"/>
      <c r="H33" s="75"/>
      <c r="I33" s="76"/>
      <c r="J33" s="75"/>
      <c r="K33" s="76"/>
      <c r="L33" s="75"/>
      <c r="M33" s="76"/>
      <c r="N33" s="75"/>
      <c r="O33" s="75"/>
    </row>
    <row r="34" spans="1:15" s="77" customFormat="1" ht="25.5">
      <c r="A34" s="106" t="s">
        <v>123</v>
      </c>
      <c r="B34" s="115" t="s">
        <v>25</v>
      </c>
      <c r="C34" s="124" t="s">
        <v>269</v>
      </c>
      <c r="D34" s="202">
        <v>8</v>
      </c>
      <c r="E34" s="110"/>
      <c r="F34" s="75"/>
      <c r="G34" s="76"/>
      <c r="H34" s="75"/>
      <c r="I34" s="76"/>
      <c r="J34" s="75"/>
      <c r="K34" s="76"/>
      <c r="L34" s="75"/>
      <c r="M34" s="76"/>
      <c r="N34" s="75"/>
      <c r="O34" s="75"/>
    </row>
    <row r="35" spans="1:15" s="77" customFormat="1" ht="25.5">
      <c r="A35" s="106" t="s">
        <v>124</v>
      </c>
      <c r="B35" s="115" t="s">
        <v>26</v>
      </c>
      <c r="C35" s="124" t="s">
        <v>316</v>
      </c>
      <c r="D35" s="120">
        <v>3</v>
      </c>
      <c r="E35" s="110"/>
      <c r="F35" s="75"/>
      <c r="G35" s="76"/>
      <c r="H35" s="75"/>
      <c r="I35" s="76"/>
      <c r="J35" s="75"/>
      <c r="K35" s="76"/>
      <c r="L35" s="75"/>
      <c r="M35" s="76"/>
      <c r="N35" s="75"/>
      <c r="O35" s="75"/>
    </row>
    <row r="36" spans="1:15" s="77" customFormat="1" ht="38.25">
      <c r="A36" s="106" t="s">
        <v>207</v>
      </c>
      <c r="B36" s="115" t="s">
        <v>169</v>
      </c>
      <c r="C36" s="124" t="s">
        <v>270</v>
      </c>
      <c r="D36" s="120">
        <v>5</v>
      </c>
      <c r="E36" s="110"/>
      <c r="F36" s="75"/>
      <c r="G36" s="76"/>
      <c r="H36" s="75"/>
      <c r="I36" s="76"/>
      <c r="J36" s="75"/>
      <c r="K36" s="76"/>
      <c r="L36" s="75"/>
      <c r="M36" s="76"/>
      <c r="N36" s="75"/>
      <c r="O36" s="75"/>
    </row>
    <row r="37" spans="1:15" s="77" customFormat="1" ht="38.25">
      <c r="A37" s="106" t="s">
        <v>208</v>
      </c>
      <c r="B37" s="115" t="s">
        <v>305</v>
      </c>
      <c r="C37" s="124" t="s">
        <v>270</v>
      </c>
      <c r="D37" s="120">
        <v>3</v>
      </c>
      <c r="E37" s="110"/>
      <c r="F37" s="75"/>
      <c r="G37" s="76"/>
      <c r="H37" s="75"/>
      <c r="I37" s="76"/>
      <c r="J37" s="75"/>
      <c r="K37" s="76"/>
      <c r="L37" s="75"/>
      <c r="M37" s="76"/>
      <c r="N37" s="75"/>
      <c r="O37" s="75"/>
    </row>
    <row r="38" spans="1:15" s="77" customFormat="1" ht="38.25">
      <c r="A38" s="106" t="s">
        <v>209</v>
      </c>
      <c r="B38" s="115" t="s">
        <v>307</v>
      </c>
      <c r="C38" s="124" t="s">
        <v>302</v>
      </c>
      <c r="D38" s="120">
        <v>1</v>
      </c>
      <c r="E38" s="110"/>
      <c r="F38" s="75"/>
      <c r="G38" s="76"/>
      <c r="H38" s="75"/>
      <c r="I38" s="76"/>
      <c r="J38" s="75"/>
      <c r="K38" s="76"/>
      <c r="L38" s="75"/>
      <c r="M38" s="76"/>
      <c r="N38" s="75"/>
      <c r="O38" s="75"/>
    </row>
    <row r="39" spans="1:15" s="77" customFormat="1" ht="63.75">
      <c r="A39" s="106" t="s">
        <v>210</v>
      </c>
      <c r="B39" s="115" t="s">
        <v>324</v>
      </c>
      <c r="C39" s="124" t="s">
        <v>302</v>
      </c>
      <c r="D39" s="120">
        <v>1</v>
      </c>
      <c r="E39" s="110"/>
      <c r="F39" s="75"/>
      <c r="G39" s="76"/>
      <c r="H39" s="75"/>
      <c r="I39" s="76"/>
      <c r="J39" s="75"/>
      <c r="K39" s="76"/>
      <c r="L39" s="75"/>
      <c r="M39" s="76"/>
      <c r="N39" s="75"/>
      <c r="O39" s="75"/>
    </row>
    <row r="40" spans="1:15" s="77" customFormat="1" ht="76.5">
      <c r="A40" s="106" t="s">
        <v>211</v>
      </c>
      <c r="B40" s="115" t="s">
        <v>303</v>
      </c>
      <c r="C40" s="124" t="s">
        <v>302</v>
      </c>
      <c r="D40" s="124">
        <v>1</v>
      </c>
      <c r="E40" s="110"/>
      <c r="F40" s="75"/>
      <c r="G40" s="76"/>
      <c r="H40" s="75"/>
      <c r="I40" s="76"/>
      <c r="J40" s="75"/>
      <c r="K40" s="76"/>
      <c r="L40" s="75"/>
      <c r="M40" s="76"/>
      <c r="N40" s="75"/>
      <c r="O40" s="75"/>
    </row>
    <row r="41" spans="1:15" s="77" customFormat="1" ht="14.25">
      <c r="A41" s="106" t="s">
        <v>212</v>
      </c>
      <c r="B41" s="115" t="s">
        <v>296</v>
      </c>
      <c r="C41" s="124" t="s">
        <v>295</v>
      </c>
      <c r="D41" s="202">
        <v>15</v>
      </c>
      <c r="E41" s="110"/>
      <c r="F41" s="75"/>
      <c r="G41" s="76"/>
      <c r="H41" s="75"/>
      <c r="I41" s="76"/>
      <c r="J41" s="75"/>
      <c r="K41" s="76"/>
      <c r="L41" s="75"/>
      <c r="M41" s="76"/>
      <c r="N41" s="75"/>
      <c r="O41" s="75"/>
    </row>
    <row r="42" spans="1:15" s="77" customFormat="1" ht="38.25">
      <c r="A42" s="106" t="s">
        <v>120</v>
      </c>
      <c r="B42" s="115" t="s">
        <v>165</v>
      </c>
      <c r="C42" s="124" t="s">
        <v>268</v>
      </c>
      <c r="D42" s="202">
        <v>1.5</v>
      </c>
      <c r="E42" s="110"/>
      <c r="F42" s="75"/>
      <c r="G42" s="76"/>
      <c r="H42" s="75"/>
      <c r="I42" s="76"/>
      <c r="J42" s="75"/>
      <c r="K42" s="76"/>
      <c r="L42" s="75"/>
      <c r="M42" s="76"/>
      <c r="N42" s="75"/>
      <c r="O42" s="75"/>
    </row>
    <row r="43" spans="1:15" s="77" customFormat="1" ht="38.25">
      <c r="A43" s="106" t="s">
        <v>125</v>
      </c>
      <c r="B43" s="115" t="s">
        <v>166</v>
      </c>
      <c r="C43" s="124" t="s">
        <v>268</v>
      </c>
      <c r="D43" s="202">
        <v>2.25</v>
      </c>
      <c r="E43" s="110"/>
      <c r="F43" s="75"/>
      <c r="G43" s="76"/>
      <c r="H43" s="75"/>
      <c r="I43" s="76"/>
      <c r="J43" s="75"/>
      <c r="K43" s="76"/>
      <c r="L43" s="75"/>
      <c r="M43" s="76"/>
      <c r="N43" s="75"/>
      <c r="O43" s="75"/>
    </row>
    <row r="44" spans="1:15" s="77" customFormat="1" ht="38.25">
      <c r="A44" s="106" t="s">
        <v>126</v>
      </c>
      <c r="B44" s="115" t="s">
        <v>167</v>
      </c>
      <c r="C44" s="124" t="s">
        <v>268</v>
      </c>
      <c r="D44" s="202">
        <v>7.5</v>
      </c>
      <c r="E44" s="110"/>
      <c r="F44" s="75"/>
      <c r="G44" s="76"/>
      <c r="H44" s="75"/>
      <c r="I44" s="76"/>
      <c r="J44" s="75"/>
      <c r="K44" s="76"/>
      <c r="L44" s="75"/>
      <c r="M44" s="76"/>
      <c r="N44" s="75"/>
      <c r="O44" s="75"/>
    </row>
    <row r="45" spans="1:15" s="77" customFormat="1" ht="25.5">
      <c r="A45" s="106" t="s">
        <v>215</v>
      </c>
      <c r="B45" s="115" t="s">
        <v>304</v>
      </c>
      <c r="C45" s="124" t="s">
        <v>295</v>
      </c>
      <c r="D45" s="202">
        <v>270</v>
      </c>
      <c r="E45" s="110"/>
      <c r="F45" s="75"/>
      <c r="G45" s="76"/>
      <c r="H45" s="75"/>
      <c r="I45" s="76"/>
      <c r="J45" s="75"/>
      <c r="K45" s="76"/>
      <c r="L45" s="75"/>
      <c r="M45" s="76"/>
      <c r="N45" s="75"/>
      <c r="O45" s="75"/>
    </row>
    <row r="46" spans="1:15" s="77" customFormat="1" ht="14.25">
      <c r="A46" s="106" t="s">
        <v>127</v>
      </c>
      <c r="B46" s="115" t="s">
        <v>294</v>
      </c>
      <c r="C46" s="124" t="s">
        <v>268</v>
      </c>
      <c r="D46" s="202">
        <v>27</v>
      </c>
      <c r="E46" s="110"/>
      <c r="F46" s="75"/>
      <c r="G46" s="76"/>
      <c r="H46" s="75"/>
      <c r="I46" s="76"/>
      <c r="J46" s="75"/>
      <c r="K46" s="76"/>
      <c r="L46" s="75"/>
      <c r="M46" s="76"/>
      <c r="N46" s="75"/>
      <c r="O46" s="75"/>
    </row>
    <row r="47" spans="1:15" s="77" customFormat="1" ht="38.25">
      <c r="A47" s="106" t="s">
        <v>216</v>
      </c>
      <c r="B47" s="115" t="s">
        <v>301</v>
      </c>
      <c r="C47" s="124" t="s">
        <v>268</v>
      </c>
      <c r="D47" s="202">
        <v>732</v>
      </c>
      <c r="E47" s="110"/>
      <c r="F47" s="75"/>
      <c r="G47" s="76"/>
      <c r="H47" s="75"/>
      <c r="I47" s="76"/>
      <c r="J47" s="75"/>
      <c r="K47" s="76"/>
      <c r="L47" s="75"/>
      <c r="M47" s="76"/>
      <c r="N47" s="75"/>
      <c r="O47" s="75"/>
    </row>
    <row r="48" spans="1:15" s="77" customFormat="1" ht="63.75">
      <c r="A48" s="106" t="s">
        <v>217</v>
      </c>
      <c r="B48" s="115" t="s">
        <v>230</v>
      </c>
      <c r="C48" s="124" t="s">
        <v>268</v>
      </c>
      <c r="D48" s="202">
        <v>116</v>
      </c>
      <c r="E48" s="110"/>
      <c r="F48" s="75"/>
      <c r="G48" s="76"/>
      <c r="H48" s="75"/>
      <c r="I48" s="76"/>
      <c r="J48" s="75"/>
      <c r="K48" s="76"/>
      <c r="L48" s="75"/>
      <c r="M48" s="76"/>
      <c r="N48" s="75"/>
      <c r="O48" s="75"/>
    </row>
    <row r="49" spans="1:15" s="77" customFormat="1" ht="38.25">
      <c r="A49" s="106" t="s">
        <v>218</v>
      </c>
      <c r="B49" s="115" t="s">
        <v>308</v>
      </c>
      <c r="C49" s="124" t="s">
        <v>268</v>
      </c>
      <c r="D49" s="202">
        <v>154.25</v>
      </c>
      <c r="E49" s="110"/>
      <c r="F49" s="75"/>
      <c r="G49" s="76"/>
      <c r="H49" s="75"/>
      <c r="I49" s="76"/>
      <c r="J49" s="75"/>
      <c r="K49" s="76"/>
      <c r="L49" s="75"/>
      <c r="M49" s="76"/>
      <c r="N49" s="75"/>
      <c r="O49" s="75"/>
    </row>
    <row r="50" spans="1:15" s="77" customFormat="1" ht="38.25">
      <c r="A50" s="106" t="s">
        <v>219</v>
      </c>
      <c r="B50" s="115" t="s">
        <v>297</v>
      </c>
      <c r="C50" s="124" t="s">
        <v>268</v>
      </c>
      <c r="D50" s="202">
        <v>385.2</v>
      </c>
      <c r="E50" s="110"/>
      <c r="F50" s="75"/>
      <c r="G50" s="76"/>
      <c r="H50" s="75"/>
      <c r="I50" s="76"/>
      <c r="J50" s="75"/>
      <c r="K50" s="76"/>
      <c r="L50" s="75"/>
      <c r="M50" s="76"/>
      <c r="N50" s="75"/>
      <c r="O50" s="75"/>
    </row>
    <row r="51" spans="1:15" s="77" customFormat="1" ht="63.75">
      <c r="A51" s="106" t="s">
        <v>220</v>
      </c>
      <c r="B51" s="115" t="s">
        <v>196</v>
      </c>
      <c r="C51" s="124" t="s">
        <v>268</v>
      </c>
      <c r="D51" s="202">
        <v>192.6</v>
      </c>
      <c r="E51" s="110"/>
      <c r="F51" s="75"/>
      <c r="G51" s="76"/>
      <c r="H51" s="75"/>
      <c r="I51" s="76"/>
      <c r="J51" s="75"/>
      <c r="K51" s="76"/>
      <c r="L51" s="75"/>
      <c r="M51" s="76"/>
      <c r="N51" s="75"/>
      <c r="O51" s="75"/>
    </row>
    <row r="52" spans="1:15" s="77" customFormat="1" ht="25.5" customHeight="1">
      <c r="A52" s="229" t="s">
        <v>4</v>
      </c>
      <c r="B52" s="230"/>
      <c r="C52" s="230"/>
      <c r="D52" s="230"/>
      <c r="E52" s="231"/>
      <c r="F52" s="231"/>
      <c r="G52" s="232"/>
      <c r="H52" s="75"/>
      <c r="I52" s="76"/>
      <c r="J52" s="75"/>
      <c r="K52" s="76"/>
      <c r="L52" s="75"/>
      <c r="M52" s="76"/>
      <c r="N52" s="75"/>
      <c r="O52" s="75"/>
    </row>
    <row r="53" spans="1:15" s="77" customFormat="1" ht="38.25">
      <c r="A53" s="106" t="s">
        <v>275</v>
      </c>
      <c r="B53" s="115" t="s">
        <v>188</v>
      </c>
      <c r="C53" s="124" t="s">
        <v>269</v>
      </c>
      <c r="D53" s="202">
        <v>31.3</v>
      </c>
      <c r="E53" s="110"/>
      <c r="F53" s="75"/>
      <c r="G53" s="76"/>
      <c r="H53" s="75"/>
      <c r="I53" s="76"/>
      <c r="J53" s="75"/>
      <c r="K53" s="76"/>
      <c r="L53" s="75"/>
      <c r="M53" s="76"/>
      <c r="N53" s="75"/>
      <c r="O53" s="75"/>
    </row>
    <row r="54" spans="1:15" s="77" customFormat="1" ht="25.5">
      <c r="A54" s="106" t="s">
        <v>276</v>
      </c>
      <c r="B54" s="115" t="s">
        <v>192</v>
      </c>
      <c r="C54" s="124" t="s">
        <v>295</v>
      </c>
      <c r="D54" s="202">
        <v>13</v>
      </c>
      <c r="E54" s="177"/>
      <c r="F54" s="75"/>
      <c r="G54" s="76"/>
      <c r="H54" s="75"/>
      <c r="I54" s="76"/>
      <c r="J54" s="75"/>
      <c r="K54" s="76"/>
      <c r="L54" s="75"/>
      <c r="M54" s="76"/>
      <c r="N54" s="75"/>
      <c r="O54" s="75"/>
    </row>
    <row r="55" spans="1:15" s="77" customFormat="1" ht="25.5">
      <c r="A55" s="106" t="s">
        <v>277</v>
      </c>
      <c r="B55" s="115" t="s">
        <v>193</v>
      </c>
      <c r="C55" s="124" t="s">
        <v>295</v>
      </c>
      <c r="D55" s="202">
        <v>13</v>
      </c>
      <c r="E55" s="110"/>
      <c r="F55" s="75"/>
      <c r="G55" s="76"/>
      <c r="H55" s="75"/>
      <c r="I55" s="76"/>
      <c r="J55" s="75"/>
      <c r="K55" s="76"/>
      <c r="L55" s="75"/>
      <c r="M55" s="76"/>
      <c r="N55" s="75"/>
      <c r="O55" s="75"/>
    </row>
    <row r="56" spans="1:15" s="77" customFormat="1" ht="38.25">
      <c r="A56" s="106" t="s">
        <v>39</v>
      </c>
      <c r="B56" s="115" t="s">
        <v>15</v>
      </c>
      <c r="C56" s="124" t="s">
        <v>268</v>
      </c>
      <c r="D56" s="202">
        <v>0.65</v>
      </c>
      <c r="E56" s="110"/>
      <c r="F56" s="75"/>
      <c r="G56" s="76"/>
      <c r="H56" s="75"/>
      <c r="I56" s="76"/>
      <c r="J56" s="75"/>
      <c r="K56" s="76"/>
      <c r="L56" s="75"/>
      <c r="M56" s="76"/>
      <c r="N56" s="75"/>
      <c r="O56" s="75"/>
    </row>
    <row r="57" spans="1:15" s="77" customFormat="1" ht="38.25">
      <c r="A57" s="106" t="s">
        <v>40</v>
      </c>
      <c r="B57" s="115" t="s">
        <v>16</v>
      </c>
      <c r="C57" s="124" t="s">
        <v>268</v>
      </c>
      <c r="D57" s="202">
        <v>2.34</v>
      </c>
      <c r="E57" s="110"/>
      <c r="F57" s="75"/>
      <c r="G57" s="76"/>
      <c r="H57" s="75"/>
      <c r="I57" s="76"/>
      <c r="J57" s="75"/>
      <c r="K57" s="76"/>
      <c r="L57" s="75"/>
      <c r="M57" s="76"/>
      <c r="N57" s="75"/>
      <c r="O57" s="75"/>
    </row>
    <row r="58" spans="1:15" s="77" customFormat="1" ht="38.25">
      <c r="A58" s="106" t="s">
        <v>41</v>
      </c>
      <c r="B58" s="115" t="s">
        <v>17</v>
      </c>
      <c r="C58" s="124" t="s">
        <v>268</v>
      </c>
      <c r="D58" s="202">
        <v>5.2</v>
      </c>
      <c r="E58" s="110"/>
      <c r="F58" s="75"/>
      <c r="G58" s="76"/>
      <c r="H58" s="75"/>
      <c r="I58" s="76"/>
      <c r="J58" s="75"/>
      <c r="K58" s="76"/>
      <c r="L58" s="75"/>
      <c r="M58" s="76"/>
      <c r="N58" s="75"/>
      <c r="O58" s="75"/>
    </row>
    <row r="59" spans="1:15" s="77" customFormat="1" ht="25.5">
      <c r="A59" s="106" t="s">
        <v>278</v>
      </c>
      <c r="B59" s="115" t="s">
        <v>304</v>
      </c>
      <c r="C59" s="124" t="s">
        <v>295</v>
      </c>
      <c r="D59" s="202">
        <v>31</v>
      </c>
      <c r="E59" s="110"/>
      <c r="F59" s="75"/>
      <c r="G59" s="76"/>
      <c r="H59" s="75"/>
      <c r="I59" s="76"/>
      <c r="J59" s="75"/>
      <c r="K59" s="76"/>
      <c r="L59" s="75"/>
      <c r="M59" s="76"/>
      <c r="N59" s="75"/>
      <c r="O59" s="75"/>
    </row>
    <row r="60" spans="1:15" s="77" customFormat="1" ht="14.25">
      <c r="A60" s="106" t="s">
        <v>80</v>
      </c>
      <c r="B60" s="115" t="s">
        <v>294</v>
      </c>
      <c r="C60" s="124" t="s">
        <v>268</v>
      </c>
      <c r="D60" s="202">
        <v>3.1</v>
      </c>
      <c r="E60" s="110"/>
      <c r="F60" s="75"/>
      <c r="G60" s="76"/>
      <c r="H60" s="75"/>
      <c r="I60" s="76"/>
      <c r="J60" s="75"/>
      <c r="K60" s="76"/>
      <c r="L60" s="75"/>
      <c r="M60" s="76"/>
      <c r="N60" s="75"/>
      <c r="O60" s="75"/>
    </row>
    <row r="61" spans="1:15" s="77" customFormat="1" ht="38.25">
      <c r="A61" s="106" t="s">
        <v>279</v>
      </c>
      <c r="B61" s="115" t="s">
        <v>301</v>
      </c>
      <c r="C61" s="124" t="s">
        <v>268</v>
      </c>
      <c r="D61" s="202">
        <v>165</v>
      </c>
      <c r="E61" s="110"/>
      <c r="F61" s="75"/>
      <c r="G61" s="76"/>
      <c r="H61" s="75"/>
      <c r="I61" s="76"/>
      <c r="J61" s="75"/>
      <c r="K61" s="76"/>
      <c r="L61" s="75"/>
      <c r="M61" s="76"/>
      <c r="N61" s="75"/>
      <c r="O61" s="75"/>
    </row>
    <row r="62" spans="1:15" s="77" customFormat="1" ht="63.75">
      <c r="A62" s="106" t="s">
        <v>280</v>
      </c>
      <c r="B62" s="115" t="s">
        <v>230</v>
      </c>
      <c r="C62" s="124" t="s">
        <v>268</v>
      </c>
      <c r="D62" s="202">
        <v>7</v>
      </c>
      <c r="E62" s="110"/>
      <c r="F62" s="75"/>
      <c r="G62" s="76"/>
      <c r="H62" s="75"/>
      <c r="I62" s="76"/>
      <c r="J62" s="75"/>
      <c r="K62" s="76"/>
      <c r="L62" s="75"/>
      <c r="M62" s="76"/>
      <c r="N62" s="75"/>
      <c r="O62" s="75"/>
    </row>
    <row r="63" spans="1:15" s="77" customFormat="1" ht="38.25">
      <c r="A63" s="106" t="s">
        <v>281</v>
      </c>
      <c r="B63" s="115" t="s">
        <v>308</v>
      </c>
      <c r="C63" s="124" t="s">
        <v>268</v>
      </c>
      <c r="D63" s="202">
        <v>18.29</v>
      </c>
      <c r="E63" s="110"/>
      <c r="F63" s="75"/>
      <c r="G63" s="76"/>
      <c r="H63" s="75"/>
      <c r="I63" s="76"/>
      <c r="J63" s="75"/>
      <c r="K63" s="76"/>
      <c r="L63" s="75"/>
      <c r="M63" s="76"/>
      <c r="N63" s="75"/>
      <c r="O63" s="75"/>
    </row>
    <row r="64" spans="1:15" s="77" customFormat="1" ht="38.25">
      <c r="A64" s="106" t="s">
        <v>282</v>
      </c>
      <c r="B64" s="115" t="s">
        <v>297</v>
      </c>
      <c r="C64" s="124" t="s">
        <v>268</v>
      </c>
      <c r="D64" s="202">
        <v>73.36</v>
      </c>
      <c r="E64" s="110"/>
      <c r="F64" s="75"/>
      <c r="G64" s="76"/>
      <c r="H64" s="75"/>
      <c r="I64" s="76"/>
      <c r="J64" s="75"/>
      <c r="K64" s="76"/>
      <c r="L64" s="75"/>
      <c r="M64" s="76"/>
      <c r="N64" s="75"/>
      <c r="O64" s="75"/>
    </row>
    <row r="65" spans="1:15" s="77" customFormat="1" ht="63.75">
      <c r="A65" s="106" t="s">
        <v>283</v>
      </c>
      <c r="B65" s="115" t="s">
        <v>196</v>
      </c>
      <c r="C65" s="124" t="s">
        <v>268</v>
      </c>
      <c r="D65" s="202">
        <v>73.36</v>
      </c>
      <c r="E65" s="110"/>
      <c r="F65" s="75"/>
      <c r="G65" s="76"/>
      <c r="H65" s="75"/>
      <c r="I65" s="76"/>
      <c r="J65" s="75"/>
      <c r="K65" s="76"/>
      <c r="L65" s="75"/>
      <c r="M65" s="76"/>
      <c r="N65" s="75"/>
      <c r="O65" s="75"/>
    </row>
    <row r="66" spans="1:15" s="77" customFormat="1" ht="15">
      <c r="A66" s="160" t="s">
        <v>76</v>
      </c>
      <c r="B66" s="160"/>
      <c r="C66" s="160"/>
      <c r="D66" s="160"/>
      <c r="E66" s="160"/>
      <c r="F66" s="108"/>
      <c r="G66" s="108"/>
      <c r="H66" s="75"/>
      <c r="I66" s="76"/>
      <c r="J66" s="75"/>
      <c r="K66" s="76"/>
      <c r="L66" s="75"/>
      <c r="M66" s="76"/>
      <c r="N66" s="75"/>
      <c r="O66" s="75"/>
    </row>
    <row r="67" spans="1:15" s="77" customFormat="1" ht="38.25">
      <c r="A67" s="106" t="s">
        <v>275</v>
      </c>
      <c r="B67" s="115" t="s">
        <v>188</v>
      </c>
      <c r="C67" s="124" t="s">
        <v>269</v>
      </c>
      <c r="D67" s="202">
        <v>35</v>
      </c>
      <c r="E67" s="132"/>
      <c r="F67" s="108"/>
      <c r="G67" s="108"/>
      <c r="H67" s="75"/>
      <c r="I67" s="76"/>
      <c r="J67" s="75"/>
      <c r="K67" s="76"/>
      <c r="L67" s="75"/>
      <c r="M67" s="76"/>
      <c r="N67" s="75"/>
      <c r="O67" s="75"/>
    </row>
    <row r="68" spans="1:15" s="77" customFormat="1" ht="38.25">
      <c r="A68" s="106" t="s">
        <v>276</v>
      </c>
      <c r="B68" s="115" t="s">
        <v>146</v>
      </c>
      <c r="C68" s="124" t="s">
        <v>269</v>
      </c>
      <c r="D68" s="202">
        <v>27</v>
      </c>
      <c r="E68" s="132"/>
      <c r="F68" s="108"/>
      <c r="G68" s="108"/>
      <c r="H68" s="75"/>
      <c r="I68" s="76"/>
      <c r="J68" s="75"/>
      <c r="K68" s="76"/>
      <c r="L68" s="75"/>
      <c r="M68" s="76"/>
      <c r="N68" s="75"/>
      <c r="O68" s="75"/>
    </row>
    <row r="69" spans="1:15" s="77" customFormat="1" ht="38.25">
      <c r="A69" s="106" t="s">
        <v>277</v>
      </c>
      <c r="B69" s="115" t="s">
        <v>131</v>
      </c>
      <c r="C69" s="124" t="s">
        <v>316</v>
      </c>
      <c r="D69" s="120">
        <v>1</v>
      </c>
      <c r="E69" s="132"/>
      <c r="F69" s="108"/>
      <c r="G69" s="108"/>
      <c r="H69" s="75"/>
      <c r="I69" s="76"/>
      <c r="J69" s="75"/>
      <c r="K69" s="76"/>
      <c r="L69" s="75"/>
      <c r="M69" s="76"/>
      <c r="N69" s="75"/>
      <c r="O69" s="75"/>
    </row>
    <row r="70" spans="1:15" s="77" customFormat="1" ht="102">
      <c r="A70" s="106" t="s">
        <v>278</v>
      </c>
      <c r="B70" s="115" t="s">
        <v>147</v>
      </c>
      <c r="C70" s="124" t="s">
        <v>302</v>
      </c>
      <c r="D70" s="120">
        <v>1</v>
      </c>
      <c r="E70" s="132"/>
      <c r="F70" s="108"/>
      <c r="G70" s="108"/>
      <c r="H70" s="75"/>
      <c r="I70" s="76"/>
      <c r="J70" s="75"/>
      <c r="K70" s="76"/>
      <c r="L70" s="75"/>
      <c r="M70" s="76"/>
      <c r="N70" s="75"/>
      <c r="O70" s="75"/>
    </row>
    <row r="71" spans="1:15" s="77" customFormat="1" ht="102">
      <c r="A71" s="106" t="s">
        <v>279</v>
      </c>
      <c r="B71" s="115" t="s">
        <v>148</v>
      </c>
      <c r="C71" s="124" t="s">
        <v>302</v>
      </c>
      <c r="D71" s="120">
        <v>1</v>
      </c>
      <c r="E71" s="132"/>
      <c r="F71" s="108"/>
      <c r="G71" s="108"/>
      <c r="H71" s="75"/>
      <c r="I71" s="76"/>
      <c r="J71" s="75"/>
      <c r="K71" s="76"/>
      <c r="L71" s="75"/>
      <c r="M71" s="76"/>
      <c r="N71" s="75"/>
      <c r="O71" s="75"/>
    </row>
    <row r="72" spans="1:15" s="77" customFormat="1" ht="38.25">
      <c r="A72" s="106" t="s">
        <v>280</v>
      </c>
      <c r="B72" s="143" t="s">
        <v>52</v>
      </c>
      <c r="C72" s="144" t="s">
        <v>316</v>
      </c>
      <c r="D72" s="145">
        <v>1</v>
      </c>
      <c r="E72" s="132"/>
      <c r="F72" s="108"/>
      <c r="G72" s="108"/>
      <c r="H72" s="75"/>
      <c r="I72" s="76"/>
      <c r="J72" s="75"/>
      <c r="K72" s="76"/>
      <c r="L72" s="75"/>
      <c r="M72" s="76"/>
      <c r="N72" s="75"/>
      <c r="O72" s="75"/>
    </row>
    <row r="73" spans="1:15" s="77" customFormat="1" ht="63.75">
      <c r="A73" s="106" t="s">
        <v>281</v>
      </c>
      <c r="B73" s="143" t="s">
        <v>149</v>
      </c>
      <c r="C73" s="124" t="s">
        <v>132</v>
      </c>
      <c r="D73" s="145">
        <v>1</v>
      </c>
      <c r="E73" s="132"/>
      <c r="F73" s="108"/>
      <c r="G73" s="108"/>
      <c r="H73" s="75"/>
      <c r="I73" s="76"/>
      <c r="J73" s="75"/>
      <c r="K73" s="76"/>
      <c r="L73" s="75"/>
      <c r="M73" s="76"/>
      <c r="N73" s="75"/>
      <c r="O73" s="75"/>
    </row>
    <row r="74" spans="1:15" s="77" customFormat="1" ht="25.5">
      <c r="A74" s="106" t="s">
        <v>282</v>
      </c>
      <c r="B74" s="115" t="s">
        <v>313</v>
      </c>
      <c r="C74" s="124" t="s">
        <v>302</v>
      </c>
      <c r="D74" s="124">
        <v>1</v>
      </c>
      <c r="E74" s="132"/>
      <c r="F74" s="108"/>
      <c r="G74" s="108"/>
      <c r="H74" s="75"/>
      <c r="I74" s="76"/>
      <c r="J74" s="75"/>
      <c r="K74" s="76"/>
      <c r="L74" s="75"/>
      <c r="M74" s="76"/>
      <c r="N74" s="75"/>
      <c r="O74" s="75"/>
    </row>
    <row r="75" spans="1:15" s="77" customFormat="1" ht="25.5">
      <c r="A75" s="106" t="s">
        <v>283</v>
      </c>
      <c r="B75" s="115" t="s">
        <v>168</v>
      </c>
      <c r="C75" s="124" t="s">
        <v>269</v>
      </c>
      <c r="D75" s="202">
        <v>35</v>
      </c>
      <c r="E75" s="132"/>
      <c r="F75" s="108"/>
      <c r="G75" s="108"/>
      <c r="H75" s="75"/>
      <c r="I75" s="76"/>
      <c r="J75" s="75"/>
      <c r="K75" s="76"/>
      <c r="L75" s="75"/>
      <c r="M75" s="76"/>
      <c r="N75" s="75"/>
      <c r="O75" s="75"/>
    </row>
    <row r="76" spans="1:15" s="77" customFormat="1" ht="25.5">
      <c r="A76" s="106" t="s">
        <v>284</v>
      </c>
      <c r="B76" s="115" t="s">
        <v>231</v>
      </c>
      <c r="C76" s="124" t="s">
        <v>269</v>
      </c>
      <c r="D76" s="202">
        <v>10</v>
      </c>
      <c r="E76" s="132"/>
      <c r="F76" s="108"/>
      <c r="G76" s="108"/>
      <c r="H76" s="75"/>
      <c r="I76" s="76"/>
      <c r="J76" s="75"/>
      <c r="K76" s="76"/>
      <c r="L76" s="75"/>
      <c r="M76" s="76"/>
      <c r="N76" s="75"/>
      <c r="O76" s="75"/>
    </row>
    <row r="77" spans="1:15" s="77" customFormat="1" ht="38.25">
      <c r="A77" s="106" t="s">
        <v>285</v>
      </c>
      <c r="B77" s="115" t="s">
        <v>307</v>
      </c>
      <c r="C77" s="124" t="s">
        <v>302</v>
      </c>
      <c r="D77" s="120">
        <v>1</v>
      </c>
      <c r="E77" s="132"/>
      <c r="F77" s="108"/>
      <c r="G77" s="108"/>
      <c r="H77" s="75"/>
      <c r="I77" s="76"/>
      <c r="J77" s="75"/>
      <c r="K77" s="76"/>
      <c r="L77" s="75"/>
      <c r="M77" s="76"/>
      <c r="N77" s="75"/>
      <c r="O77" s="75"/>
    </row>
    <row r="78" spans="1:15" s="77" customFormat="1" ht="25.5">
      <c r="A78" s="106" t="s">
        <v>286</v>
      </c>
      <c r="B78" s="115" t="s">
        <v>304</v>
      </c>
      <c r="C78" s="124" t="s">
        <v>295</v>
      </c>
      <c r="D78" s="202">
        <v>31</v>
      </c>
      <c r="E78" s="132"/>
      <c r="F78" s="108"/>
      <c r="G78" s="108"/>
      <c r="H78" s="75"/>
      <c r="I78" s="76"/>
      <c r="J78" s="75"/>
      <c r="K78" s="76"/>
      <c r="L78" s="75"/>
      <c r="M78" s="76"/>
      <c r="N78" s="75"/>
      <c r="O78" s="75"/>
    </row>
    <row r="79" spans="1:15" s="77" customFormat="1" ht="14.25">
      <c r="A79" s="106" t="s">
        <v>133</v>
      </c>
      <c r="B79" s="115" t="s">
        <v>294</v>
      </c>
      <c r="C79" s="124" t="s">
        <v>268</v>
      </c>
      <c r="D79" s="202">
        <v>3.1</v>
      </c>
      <c r="E79" s="132"/>
      <c r="F79" s="108"/>
      <c r="G79" s="108"/>
      <c r="H79" s="75"/>
      <c r="I79" s="76"/>
      <c r="J79" s="75"/>
      <c r="K79" s="76"/>
      <c r="L79" s="75"/>
      <c r="M79" s="76"/>
      <c r="N79" s="75"/>
      <c r="O79" s="75"/>
    </row>
    <row r="80" spans="1:15" s="77" customFormat="1" ht="38.25">
      <c r="A80" s="106" t="s">
        <v>287</v>
      </c>
      <c r="B80" s="115" t="s">
        <v>301</v>
      </c>
      <c r="C80" s="124" t="s">
        <v>268</v>
      </c>
      <c r="D80" s="202">
        <v>37</v>
      </c>
      <c r="E80" s="132"/>
      <c r="F80" s="108"/>
      <c r="G80" s="108"/>
      <c r="H80" s="75"/>
      <c r="I80" s="76"/>
      <c r="J80" s="75"/>
      <c r="K80" s="76"/>
      <c r="L80" s="75"/>
      <c r="M80" s="76"/>
      <c r="N80" s="75"/>
      <c r="O80" s="75"/>
    </row>
    <row r="81" spans="1:15" s="77" customFormat="1" ht="63.75">
      <c r="A81" s="106" t="s">
        <v>288</v>
      </c>
      <c r="B81" s="115" t="s">
        <v>230</v>
      </c>
      <c r="C81" s="124" t="s">
        <v>268</v>
      </c>
      <c r="D81" s="202">
        <v>19</v>
      </c>
      <c r="E81" s="132"/>
      <c r="F81" s="108"/>
      <c r="G81" s="108"/>
      <c r="H81" s="75"/>
      <c r="I81" s="76"/>
      <c r="J81" s="75"/>
      <c r="K81" s="76"/>
      <c r="L81" s="75"/>
      <c r="M81" s="76"/>
      <c r="N81" s="75"/>
      <c r="O81" s="75"/>
    </row>
    <row r="82" spans="1:15" s="77" customFormat="1" ht="38.25">
      <c r="A82" s="106" t="s">
        <v>289</v>
      </c>
      <c r="B82" s="115" t="s">
        <v>308</v>
      </c>
      <c r="C82" s="124" t="s">
        <v>268</v>
      </c>
      <c r="D82" s="202">
        <v>22.1</v>
      </c>
      <c r="E82" s="132"/>
      <c r="F82" s="108"/>
      <c r="G82" s="108"/>
      <c r="H82" s="75"/>
      <c r="I82" s="76"/>
      <c r="J82" s="75"/>
      <c r="K82" s="76"/>
      <c r="L82" s="75"/>
      <c r="M82" s="76"/>
      <c r="N82" s="75"/>
      <c r="O82" s="75"/>
    </row>
    <row r="83" spans="1:15" s="77" customFormat="1" ht="38.25">
      <c r="A83" s="106" t="s">
        <v>290</v>
      </c>
      <c r="B83" s="115" t="s">
        <v>297</v>
      </c>
      <c r="C83" s="124" t="s">
        <v>268</v>
      </c>
      <c r="D83" s="202">
        <v>14.9</v>
      </c>
      <c r="E83" s="132"/>
      <c r="F83" s="108"/>
      <c r="G83" s="108"/>
      <c r="H83" s="75"/>
      <c r="I83" s="76"/>
      <c r="J83" s="75"/>
      <c r="K83" s="76"/>
      <c r="L83" s="75"/>
      <c r="M83" s="76"/>
      <c r="N83" s="75"/>
      <c r="O83" s="75"/>
    </row>
    <row r="84" spans="1:15" s="77" customFormat="1" ht="12.75">
      <c r="A84" s="106"/>
      <c r="B84" s="128"/>
      <c r="C84" s="127"/>
      <c r="D84" s="123"/>
      <c r="E84" s="110"/>
      <c r="F84" s="75"/>
      <c r="G84" s="76"/>
      <c r="H84" s="75"/>
      <c r="I84" s="76"/>
      <c r="J84" s="75"/>
      <c r="K84" s="76"/>
      <c r="L84" s="75"/>
      <c r="M84" s="76"/>
      <c r="N84" s="75"/>
      <c r="O84" s="75"/>
    </row>
    <row r="85" spans="1:15" s="36" customFormat="1" ht="12.75">
      <c r="A85" s="105"/>
      <c r="B85" s="103" t="s">
        <v>233</v>
      </c>
      <c r="C85" s="104"/>
      <c r="D85" s="105"/>
      <c r="E85" s="39"/>
      <c r="F85" s="40"/>
      <c r="G85" s="42"/>
      <c r="H85" s="41"/>
      <c r="I85" s="42"/>
      <c r="J85" s="41"/>
      <c r="K85" s="42"/>
      <c r="L85" s="41"/>
      <c r="M85" s="42"/>
      <c r="N85" s="41"/>
      <c r="O85" s="61"/>
    </row>
    <row r="86" spans="10:15" ht="12.75">
      <c r="J86" s="15" t="s">
        <v>298</v>
      </c>
      <c r="K86" s="14"/>
      <c r="L86" s="14"/>
      <c r="M86" s="14"/>
      <c r="N86" s="14"/>
      <c r="O86" s="43"/>
    </row>
    <row r="87" spans="10:15" ht="12.75">
      <c r="J87" s="15" t="s">
        <v>252</v>
      </c>
      <c r="K87" s="44"/>
      <c r="L87" s="44"/>
      <c r="M87" s="44"/>
      <c r="N87" s="44"/>
      <c r="O87" s="45"/>
    </row>
    <row r="88" spans="1:16" s="1" customFormat="1" ht="12.75">
      <c r="A88" s="3"/>
      <c r="B88" s="46" t="s">
        <v>257</v>
      </c>
      <c r="C88" s="203"/>
      <c r="D88" s="204"/>
      <c r="E88" s="204"/>
      <c r="F88" s="4"/>
      <c r="G88" s="5"/>
      <c r="H88" s="5"/>
      <c r="I88" s="5"/>
      <c r="J88" s="5"/>
      <c r="K88" s="5"/>
      <c r="L88" s="5"/>
      <c r="M88" s="5"/>
      <c r="N88" s="5"/>
      <c r="O88" s="6"/>
      <c r="P88" s="6"/>
    </row>
    <row r="89" spans="1:16" s="1" customFormat="1" ht="12.75">
      <c r="A89" s="3"/>
      <c r="C89" s="4"/>
      <c r="D89" s="111"/>
      <c r="E89" s="3"/>
      <c r="F89" s="4"/>
      <c r="G89" s="5"/>
      <c r="H89" s="5"/>
      <c r="I89" s="5"/>
      <c r="J89" s="5"/>
      <c r="K89" s="5"/>
      <c r="L89" s="5"/>
      <c r="M89" s="5"/>
      <c r="N89" s="5"/>
      <c r="O89" s="6"/>
      <c r="P89" s="6"/>
    </row>
    <row r="90" spans="2:5" ht="12.75">
      <c r="B90" s="46" t="s">
        <v>259</v>
      </c>
      <c r="C90" s="203"/>
      <c r="D90" s="204"/>
      <c r="E90" s="204"/>
    </row>
    <row r="91" spans="3:5" ht="12.75">
      <c r="C91" s="205"/>
      <c r="D91" s="204"/>
      <c r="E91" s="204"/>
    </row>
  </sheetData>
  <sheetProtection/>
  <mergeCells count="11">
    <mergeCell ref="A52:G52"/>
    <mergeCell ref="C88:E88"/>
    <mergeCell ref="C90:E90"/>
    <mergeCell ref="C91:E91"/>
    <mergeCell ref="K8:O8"/>
    <mergeCell ref="E8:J8"/>
    <mergeCell ref="A11:E11"/>
    <mergeCell ref="A8:A9"/>
    <mergeCell ref="B8:B9"/>
    <mergeCell ref="C8:C9"/>
    <mergeCell ref="D8:D9"/>
  </mergeCells>
  <printOptions/>
  <pageMargins left="0.7480314960629921" right="0.5905511811023623" top="1.0236220472440944" bottom="0.984251968503937" header="0.5118110236220472" footer="0.5118110236220472"/>
  <pageSetup horizontalDpi="600" verticalDpi="600" orientation="landscape" paperSize="9" r:id="rId2"/>
  <headerFooter alignWithMargins="0">
    <oddHeader>&amp;C&amp;12LOKĀLĀ TĀME Nr. 2-2
&amp;"Arial,Bold"&amp;UKanalizācijas tīklu rekonstrukcija K2.1 (no K1-14 līdz K1-34(neieskaitot))</oddHeader>
    <oddFooter>&amp;C&amp;8&amp;P</oddFooter>
  </headerFooter>
  <drawing r:id="rId1"/>
</worksheet>
</file>

<file path=xl/worksheets/sheet8.xml><?xml version="1.0" encoding="utf-8"?>
<worksheet xmlns="http://schemas.openxmlformats.org/spreadsheetml/2006/main" xmlns:r="http://schemas.openxmlformats.org/officeDocument/2006/relationships">
  <dimension ref="A1:P167"/>
  <sheetViews>
    <sheetView zoomScalePageLayoutView="0" workbookViewId="0" topLeftCell="A151">
      <selection activeCell="D157" sqref="D157"/>
    </sheetView>
  </sheetViews>
  <sheetFormatPr defaultColWidth="9.140625" defaultRowHeight="12.75"/>
  <cols>
    <col min="1" max="1" width="5.7109375" style="3" customWidth="1"/>
    <col min="2" max="2" width="31.7109375" style="2" customWidth="1"/>
    <col min="3" max="3" width="5.7109375" style="1" customWidth="1"/>
    <col min="4" max="4" width="7.57421875" style="3" bestFit="1" customWidth="1"/>
    <col min="5" max="5" width="6.28125" style="3" customWidth="1"/>
    <col min="6" max="6" width="6.57421875" style="4" customWidth="1"/>
    <col min="7" max="7" width="6.421875" style="5" customWidth="1"/>
    <col min="8" max="8" width="7.8515625" style="5" customWidth="1"/>
    <col min="9" max="9" width="6.28125" style="5" customWidth="1"/>
    <col min="10" max="10" width="7.57421875" style="5" customWidth="1"/>
    <col min="11" max="14" width="8.421875" style="5" customWidth="1"/>
    <col min="15" max="15" width="9.421875" style="6" customWidth="1"/>
    <col min="16" max="16384" width="9.140625" style="6" customWidth="1"/>
  </cols>
  <sheetData>
    <row r="1" spans="1:15" ht="14.25">
      <c r="A1" s="49" t="s">
        <v>234</v>
      </c>
      <c r="B1" s="50"/>
      <c r="C1" s="78" t="s">
        <v>266</v>
      </c>
      <c r="D1" s="52"/>
      <c r="E1" s="52"/>
      <c r="F1" s="53"/>
      <c r="G1" s="54"/>
      <c r="H1" s="54"/>
      <c r="I1" s="54"/>
      <c r="J1" s="54"/>
      <c r="K1" s="54"/>
      <c r="L1" s="54"/>
      <c r="M1" s="54"/>
      <c r="N1" s="54"/>
      <c r="O1" s="55"/>
    </row>
    <row r="2" spans="1:15" ht="15">
      <c r="A2" s="49" t="s">
        <v>235</v>
      </c>
      <c r="B2" s="50"/>
      <c r="C2" s="56" t="s">
        <v>349</v>
      </c>
      <c r="D2" s="52"/>
      <c r="E2" s="52"/>
      <c r="F2" s="53"/>
      <c r="G2" s="54"/>
      <c r="H2" s="54"/>
      <c r="I2" s="54"/>
      <c r="J2" s="54"/>
      <c r="K2" s="54"/>
      <c r="L2" s="54"/>
      <c r="M2" s="54"/>
      <c r="N2" s="54"/>
      <c r="O2" s="55"/>
    </row>
    <row r="3" spans="1:15" ht="15">
      <c r="A3" s="49"/>
      <c r="B3" s="50"/>
      <c r="C3" s="56" t="s">
        <v>350</v>
      </c>
      <c r="D3" s="52"/>
      <c r="E3" s="52"/>
      <c r="F3" s="53"/>
      <c r="G3" s="54"/>
      <c r="H3" s="54"/>
      <c r="I3" s="54"/>
      <c r="J3" s="54"/>
      <c r="K3" s="54"/>
      <c r="L3" s="54"/>
      <c r="M3" s="54"/>
      <c r="N3" s="54"/>
      <c r="O3" s="55"/>
    </row>
    <row r="4" spans="1:15" ht="15">
      <c r="A4" s="49" t="s">
        <v>236</v>
      </c>
      <c r="B4" s="50"/>
      <c r="C4" s="56" t="s">
        <v>320</v>
      </c>
      <c r="D4" s="52"/>
      <c r="E4" s="52"/>
      <c r="F4" s="53"/>
      <c r="G4" s="54"/>
      <c r="H4" s="54"/>
      <c r="I4" s="54"/>
      <c r="J4" s="54"/>
      <c r="K4" s="54"/>
      <c r="L4" s="54"/>
      <c r="M4" s="54"/>
      <c r="N4" s="54"/>
      <c r="O4" s="55"/>
    </row>
    <row r="5" spans="1:15" ht="14.25">
      <c r="A5" s="49" t="s">
        <v>237</v>
      </c>
      <c r="B5" s="50"/>
      <c r="C5" s="57"/>
      <c r="D5" s="52"/>
      <c r="E5" s="52"/>
      <c r="F5" s="53"/>
      <c r="G5" s="54"/>
      <c r="H5" s="54"/>
      <c r="I5" s="54"/>
      <c r="J5" s="54"/>
      <c r="K5" s="54"/>
      <c r="L5" s="54"/>
      <c r="M5" s="54"/>
      <c r="N5" s="54"/>
      <c r="O5" s="55"/>
    </row>
    <row r="6" spans="1:15" ht="14.25">
      <c r="A6" s="49" t="s">
        <v>445</v>
      </c>
      <c r="B6" s="50"/>
      <c r="C6" s="58"/>
      <c r="D6" s="52"/>
      <c r="E6" s="52"/>
      <c r="F6" s="53"/>
      <c r="G6" s="54"/>
      <c r="H6" s="54"/>
      <c r="I6" s="54"/>
      <c r="J6" s="54"/>
      <c r="K6" s="54"/>
      <c r="L6" s="54"/>
      <c r="M6" s="54"/>
      <c r="N6" s="59" t="s">
        <v>258</v>
      </c>
      <c r="O6" s="60">
        <f>O160</f>
        <v>0</v>
      </c>
    </row>
    <row r="7" spans="1:15" ht="14.25">
      <c r="A7" s="49" t="s">
        <v>431</v>
      </c>
      <c r="B7" s="50"/>
      <c r="C7" s="58"/>
      <c r="D7" s="52"/>
      <c r="E7" s="52"/>
      <c r="F7" s="53"/>
      <c r="G7" s="54"/>
      <c r="H7" s="54"/>
      <c r="I7" s="54"/>
      <c r="J7" s="54"/>
      <c r="K7" s="54"/>
      <c r="L7" s="54"/>
      <c r="M7" s="54"/>
      <c r="N7" s="54"/>
      <c r="O7" s="55"/>
    </row>
    <row r="8" spans="1:16" ht="20.25" customHeight="1">
      <c r="A8" s="207" t="s">
        <v>238</v>
      </c>
      <c r="B8" s="222" t="s">
        <v>239</v>
      </c>
      <c r="C8" s="218" t="s">
        <v>240</v>
      </c>
      <c r="D8" s="207" t="s">
        <v>241</v>
      </c>
      <c r="E8" s="217" t="s">
        <v>242</v>
      </c>
      <c r="F8" s="217"/>
      <c r="G8" s="217"/>
      <c r="H8" s="217"/>
      <c r="I8" s="217"/>
      <c r="J8" s="221"/>
      <c r="K8" s="220" t="s">
        <v>245</v>
      </c>
      <c r="L8" s="217"/>
      <c r="M8" s="217"/>
      <c r="N8" s="217"/>
      <c r="O8" s="221"/>
      <c r="P8" s="9"/>
    </row>
    <row r="9" spans="1:15" ht="78.75" customHeight="1">
      <c r="A9" s="208"/>
      <c r="B9" s="223"/>
      <c r="C9" s="219"/>
      <c r="D9" s="208"/>
      <c r="E9" s="7" t="s">
        <v>243</v>
      </c>
      <c r="F9" s="7" t="s">
        <v>439</v>
      </c>
      <c r="G9" s="8" t="s">
        <v>440</v>
      </c>
      <c r="H9" s="8" t="s">
        <v>441</v>
      </c>
      <c r="I9" s="8" t="s">
        <v>442</v>
      </c>
      <c r="J9" s="8" t="s">
        <v>443</v>
      </c>
      <c r="K9" s="8" t="s">
        <v>244</v>
      </c>
      <c r="L9" s="8" t="s">
        <v>440</v>
      </c>
      <c r="M9" s="8" t="s">
        <v>441</v>
      </c>
      <c r="N9" s="8" t="s">
        <v>442</v>
      </c>
      <c r="O9" s="8" t="s">
        <v>444</v>
      </c>
    </row>
    <row r="10" spans="1:15" ht="12.75">
      <c r="A10" s="161"/>
      <c r="B10" s="102"/>
      <c r="C10" s="74"/>
      <c r="D10" s="11"/>
      <c r="E10" s="48"/>
      <c r="F10" s="162"/>
      <c r="G10" s="163"/>
      <c r="H10" s="164"/>
      <c r="I10" s="163"/>
      <c r="J10" s="32"/>
      <c r="K10" s="34"/>
      <c r="L10" s="32"/>
      <c r="M10" s="34"/>
      <c r="N10" s="32"/>
      <c r="O10" s="35"/>
    </row>
    <row r="11" spans="1:15" s="77" customFormat="1" ht="16.5" customHeight="1">
      <c r="A11" s="165" t="s">
        <v>12</v>
      </c>
      <c r="B11" s="165"/>
      <c r="C11" s="165"/>
      <c r="D11" s="165"/>
      <c r="E11" s="160"/>
      <c r="F11" s="108"/>
      <c r="G11" s="108"/>
      <c r="H11" s="108"/>
      <c r="I11" s="108"/>
      <c r="J11" s="75"/>
      <c r="K11" s="76"/>
      <c r="L11" s="75"/>
      <c r="M11" s="76"/>
      <c r="N11" s="75"/>
      <c r="O11" s="75"/>
    </row>
    <row r="12" spans="1:15" s="77" customFormat="1" ht="51">
      <c r="A12" s="106" t="s">
        <v>275</v>
      </c>
      <c r="B12" s="115" t="s">
        <v>188</v>
      </c>
      <c r="C12" s="124" t="s">
        <v>269</v>
      </c>
      <c r="D12" s="202">
        <v>345</v>
      </c>
      <c r="E12" s="132"/>
      <c r="F12" s="108"/>
      <c r="G12" s="108"/>
      <c r="H12" s="108"/>
      <c r="I12" s="108"/>
      <c r="J12" s="75"/>
      <c r="K12" s="76"/>
      <c r="L12" s="75"/>
      <c r="M12" s="76"/>
      <c r="N12" s="75"/>
      <c r="O12" s="75"/>
    </row>
    <row r="13" spans="1:15" s="77" customFormat="1" ht="51">
      <c r="A13" s="106" t="s">
        <v>276</v>
      </c>
      <c r="B13" s="115" t="s">
        <v>187</v>
      </c>
      <c r="C13" s="124" t="s">
        <v>269</v>
      </c>
      <c r="D13" s="202">
        <v>25</v>
      </c>
      <c r="E13" s="132"/>
      <c r="F13" s="108"/>
      <c r="G13" s="108"/>
      <c r="H13" s="108"/>
      <c r="I13" s="108"/>
      <c r="J13" s="75"/>
      <c r="K13" s="76"/>
      <c r="L13" s="75"/>
      <c r="M13" s="76"/>
      <c r="N13" s="75"/>
      <c r="O13" s="75"/>
    </row>
    <row r="14" spans="1:15" s="77" customFormat="1" ht="25.5">
      <c r="A14" s="106" t="s">
        <v>277</v>
      </c>
      <c r="B14" s="115" t="s">
        <v>190</v>
      </c>
      <c r="C14" s="124" t="s">
        <v>316</v>
      </c>
      <c r="D14" s="120">
        <v>3</v>
      </c>
      <c r="E14" s="132"/>
      <c r="F14" s="108"/>
      <c r="G14" s="108"/>
      <c r="H14" s="108"/>
      <c r="I14" s="108"/>
      <c r="J14" s="75"/>
      <c r="K14" s="76"/>
      <c r="L14" s="75"/>
      <c r="M14" s="76"/>
      <c r="N14" s="75"/>
      <c r="O14" s="75"/>
    </row>
    <row r="15" spans="1:15" s="77" customFormat="1" ht="25.5">
      <c r="A15" s="106" t="s">
        <v>278</v>
      </c>
      <c r="B15" s="115" t="s">
        <v>189</v>
      </c>
      <c r="C15" s="124" t="s">
        <v>316</v>
      </c>
      <c r="D15" s="120">
        <v>1</v>
      </c>
      <c r="E15" s="132"/>
      <c r="F15" s="108"/>
      <c r="G15" s="108"/>
      <c r="H15" s="108"/>
      <c r="I15" s="108"/>
      <c r="J15" s="75"/>
      <c r="K15" s="76"/>
      <c r="L15" s="75"/>
      <c r="M15" s="76"/>
      <c r="N15" s="75"/>
      <c r="O15" s="75"/>
    </row>
    <row r="16" spans="1:15" s="77" customFormat="1" ht="25.5">
      <c r="A16" s="106" t="s">
        <v>279</v>
      </c>
      <c r="B16" s="115" t="s">
        <v>194</v>
      </c>
      <c r="C16" s="124" t="s">
        <v>316</v>
      </c>
      <c r="D16" s="120">
        <v>6</v>
      </c>
      <c r="E16" s="132"/>
      <c r="F16" s="108"/>
      <c r="G16" s="108"/>
      <c r="H16" s="108"/>
      <c r="I16" s="108"/>
      <c r="J16" s="75"/>
      <c r="K16" s="76"/>
      <c r="L16" s="75"/>
      <c r="M16" s="76"/>
      <c r="N16" s="75"/>
      <c r="O16" s="75"/>
    </row>
    <row r="17" spans="1:15" s="77" customFormat="1" ht="25.5">
      <c r="A17" s="106" t="s">
        <v>280</v>
      </c>
      <c r="B17" s="115" t="s">
        <v>204</v>
      </c>
      <c r="C17" s="124" t="s">
        <v>316</v>
      </c>
      <c r="D17" s="120">
        <v>1</v>
      </c>
      <c r="E17" s="110"/>
      <c r="F17" s="75"/>
      <c r="G17" s="76"/>
      <c r="H17" s="75"/>
      <c r="I17" s="76"/>
      <c r="J17" s="75"/>
      <c r="K17" s="76"/>
      <c r="L17" s="75"/>
      <c r="M17" s="76"/>
      <c r="N17" s="75"/>
      <c r="O17" s="75"/>
    </row>
    <row r="18" spans="1:15" s="77" customFormat="1" ht="38.25">
      <c r="A18" s="106" t="s">
        <v>281</v>
      </c>
      <c r="B18" s="115" t="s">
        <v>306</v>
      </c>
      <c r="C18" s="124" t="s">
        <v>269</v>
      </c>
      <c r="D18" s="202">
        <v>6</v>
      </c>
      <c r="E18" s="110"/>
      <c r="F18" s="75"/>
      <c r="G18" s="76"/>
      <c r="H18" s="75"/>
      <c r="I18" s="76"/>
      <c r="J18" s="75"/>
      <c r="K18" s="76"/>
      <c r="L18" s="75"/>
      <c r="M18" s="76"/>
      <c r="N18" s="75"/>
      <c r="O18" s="75"/>
    </row>
    <row r="19" spans="1:15" s="77" customFormat="1" ht="102">
      <c r="A19" s="106" t="s">
        <v>282</v>
      </c>
      <c r="B19" s="115" t="s">
        <v>150</v>
      </c>
      <c r="C19" s="124" t="s">
        <v>260</v>
      </c>
      <c r="D19" s="120">
        <v>5</v>
      </c>
      <c r="E19" s="110"/>
      <c r="F19" s="75"/>
      <c r="G19" s="76"/>
      <c r="H19" s="75"/>
      <c r="I19" s="76"/>
      <c r="J19" s="75"/>
      <c r="K19" s="76"/>
      <c r="L19" s="75"/>
      <c r="M19" s="76"/>
      <c r="N19" s="75"/>
      <c r="O19" s="75"/>
    </row>
    <row r="20" spans="1:15" s="77" customFormat="1" ht="102">
      <c r="A20" s="106" t="s">
        <v>283</v>
      </c>
      <c r="B20" s="115" t="s">
        <v>151</v>
      </c>
      <c r="C20" s="124" t="s">
        <v>260</v>
      </c>
      <c r="D20" s="120">
        <v>3</v>
      </c>
      <c r="E20" s="110"/>
      <c r="F20" s="75"/>
      <c r="G20" s="76"/>
      <c r="H20" s="75"/>
      <c r="I20" s="76"/>
      <c r="J20" s="75"/>
      <c r="K20" s="76"/>
      <c r="L20" s="75"/>
      <c r="M20" s="76"/>
      <c r="N20" s="75"/>
      <c r="O20" s="75"/>
    </row>
    <row r="21" spans="1:15" s="77" customFormat="1" ht="102">
      <c r="A21" s="106" t="s">
        <v>284</v>
      </c>
      <c r="B21" s="115" t="s">
        <v>152</v>
      </c>
      <c r="C21" s="124" t="s">
        <v>260</v>
      </c>
      <c r="D21" s="120">
        <v>1</v>
      </c>
      <c r="E21" s="110"/>
      <c r="F21" s="75"/>
      <c r="G21" s="76"/>
      <c r="H21" s="75"/>
      <c r="I21" s="76"/>
      <c r="J21" s="75"/>
      <c r="K21" s="76"/>
      <c r="L21" s="75"/>
      <c r="M21" s="76"/>
      <c r="N21" s="75"/>
      <c r="O21" s="75"/>
    </row>
    <row r="22" spans="1:15" s="77" customFormat="1" ht="102">
      <c r="A22" s="106" t="s">
        <v>285</v>
      </c>
      <c r="B22" s="115" t="s">
        <v>199</v>
      </c>
      <c r="C22" s="124" t="s">
        <v>260</v>
      </c>
      <c r="D22" s="120">
        <v>2</v>
      </c>
      <c r="E22" s="110"/>
      <c r="F22" s="75"/>
      <c r="G22" s="76"/>
      <c r="H22" s="75"/>
      <c r="I22" s="76"/>
      <c r="J22" s="75"/>
      <c r="K22" s="76"/>
      <c r="L22" s="75"/>
      <c r="M22" s="76"/>
      <c r="N22" s="75"/>
      <c r="O22" s="75"/>
    </row>
    <row r="23" spans="1:15" s="77" customFormat="1" ht="102">
      <c r="A23" s="106" t="s">
        <v>286</v>
      </c>
      <c r="B23" s="115" t="s">
        <v>200</v>
      </c>
      <c r="C23" s="124" t="s">
        <v>260</v>
      </c>
      <c r="D23" s="120">
        <v>1</v>
      </c>
      <c r="E23" s="110"/>
      <c r="F23" s="75"/>
      <c r="G23" s="76"/>
      <c r="H23" s="75"/>
      <c r="I23" s="76"/>
      <c r="J23" s="75"/>
      <c r="K23" s="76"/>
      <c r="L23" s="75"/>
      <c r="M23" s="76"/>
      <c r="N23" s="75"/>
      <c r="O23" s="75"/>
    </row>
    <row r="24" spans="1:15" s="77" customFormat="1" ht="102">
      <c r="A24" s="106" t="s">
        <v>287</v>
      </c>
      <c r="B24" s="115" t="s">
        <v>9</v>
      </c>
      <c r="C24" s="124" t="s">
        <v>260</v>
      </c>
      <c r="D24" s="120">
        <v>1</v>
      </c>
      <c r="E24" s="110"/>
      <c r="F24" s="75"/>
      <c r="G24" s="76"/>
      <c r="H24" s="75"/>
      <c r="I24" s="76"/>
      <c r="J24" s="75"/>
      <c r="K24" s="76"/>
      <c r="L24" s="75"/>
      <c r="M24" s="76"/>
      <c r="N24" s="75"/>
      <c r="O24" s="75"/>
    </row>
    <row r="25" spans="1:15" s="77" customFormat="1" ht="38.25">
      <c r="A25" s="106" t="s">
        <v>288</v>
      </c>
      <c r="B25" s="115" t="s">
        <v>146</v>
      </c>
      <c r="C25" s="124" t="s">
        <v>269</v>
      </c>
      <c r="D25" s="202">
        <v>6.6</v>
      </c>
      <c r="E25" s="110"/>
      <c r="F25" s="75"/>
      <c r="G25" s="76"/>
      <c r="H25" s="75"/>
      <c r="I25" s="76"/>
      <c r="J25" s="75"/>
      <c r="K25" s="76"/>
      <c r="L25" s="75"/>
      <c r="M25" s="76"/>
      <c r="N25" s="75"/>
      <c r="O25" s="75"/>
    </row>
    <row r="26" spans="1:15" s="77" customFormat="1" ht="38.25">
      <c r="A26" s="106" t="s">
        <v>289</v>
      </c>
      <c r="B26" s="115" t="s">
        <v>153</v>
      </c>
      <c r="C26" s="124" t="s">
        <v>269</v>
      </c>
      <c r="D26" s="202">
        <v>9</v>
      </c>
      <c r="E26" s="110"/>
      <c r="F26" s="75"/>
      <c r="G26" s="76"/>
      <c r="H26" s="75"/>
      <c r="I26" s="76"/>
      <c r="J26" s="75"/>
      <c r="K26" s="76"/>
      <c r="L26" s="75"/>
      <c r="M26" s="76"/>
      <c r="N26" s="75"/>
      <c r="O26" s="75"/>
    </row>
    <row r="27" spans="1:15" s="77" customFormat="1" ht="25.5">
      <c r="A27" s="106" t="s">
        <v>290</v>
      </c>
      <c r="B27" s="115" t="s">
        <v>313</v>
      </c>
      <c r="C27" s="124" t="s">
        <v>260</v>
      </c>
      <c r="D27" s="124">
        <v>1</v>
      </c>
      <c r="E27" s="110"/>
      <c r="F27" s="75"/>
      <c r="G27" s="76"/>
      <c r="H27" s="75"/>
      <c r="I27" s="76"/>
      <c r="J27" s="75"/>
      <c r="K27" s="76"/>
      <c r="L27" s="75"/>
      <c r="M27" s="76"/>
      <c r="N27" s="75"/>
      <c r="O27" s="75"/>
    </row>
    <row r="28" spans="1:15" s="77" customFormat="1" ht="25.5">
      <c r="A28" s="106" t="s">
        <v>291</v>
      </c>
      <c r="B28" s="115" t="s">
        <v>168</v>
      </c>
      <c r="C28" s="124" t="s">
        <v>269</v>
      </c>
      <c r="D28" s="202">
        <v>370</v>
      </c>
      <c r="E28" s="110"/>
      <c r="F28" s="75"/>
      <c r="G28" s="76"/>
      <c r="H28" s="75"/>
      <c r="I28" s="76"/>
      <c r="J28" s="75"/>
      <c r="K28" s="76"/>
      <c r="L28" s="75"/>
      <c r="M28" s="76"/>
      <c r="N28" s="75"/>
      <c r="O28" s="75"/>
    </row>
    <row r="29" spans="1:15" s="77" customFormat="1" ht="25.5">
      <c r="A29" s="106" t="s">
        <v>292</v>
      </c>
      <c r="B29" s="115" t="s">
        <v>191</v>
      </c>
      <c r="C29" s="124" t="s">
        <v>260</v>
      </c>
      <c r="D29" s="120">
        <v>1</v>
      </c>
      <c r="E29" s="110"/>
      <c r="F29" s="75"/>
      <c r="G29" s="76"/>
      <c r="H29" s="75"/>
      <c r="I29" s="76"/>
      <c r="J29" s="75"/>
      <c r="K29" s="76"/>
      <c r="L29" s="75"/>
      <c r="M29" s="76"/>
      <c r="N29" s="75"/>
      <c r="O29" s="75"/>
    </row>
    <row r="30" spans="1:15" s="77" customFormat="1" ht="25.5">
      <c r="A30" s="106" t="s">
        <v>293</v>
      </c>
      <c r="B30" s="115" t="s">
        <v>10</v>
      </c>
      <c r="C30" s="124" t="s">
        <v>269</v>
      </c>
      <c r="D30" s="202">
        <v>2</v>
      </c>
      <c r="E30" s="110"/>
      <c r="F30" s="75"/>
      <c r="G30" s="76"/>
      <c r="H30" s="75"/>
      <c r="I30" s="76"/>
      <c r="J30" s="75"/>
      <c r="K30" s="76"/>
      <c r="L30" s="75"/>
      <c r="M30" s="76"/>
      <c r="N30" s="75"/>
      <c r="O30" s="75"/>
    </row>
    <row r="31" spans="1:15" s="77" customFormat="1" ht="25.5">
      <c r="A31" s="106" t="s">
        <v>213</v>
      </c>
      <c r="B31" s="115" t="s">
        <v>11</v>
      </c>
      <c r="C31" s="124" t="s">
        <v>316</v>
      </c>
      <c r="D31" s="120">
        <v>1</v>
      </c>
      <c r="E31" s="110"/>
      <c r="F31" s="75"/>
      <c r="G31" s="76"/>
      <c r="H31" s="75"/>
      <c r="I31" s="76"/>
      <c r="J31" s="75"/>
      <c r="K31" s="76"/>
      <c r="L31" s="75"/>
      <c r="M31" s="76"/>
      <c r="N31" s="75"/>
      <c r="O31" s="75"/>
    </row>
    <row r="32" spans="1:15" s="77" customFormat="1" ht="38.25">
      <c r="A32" s="106" t="s">
        <v>214</v>
      </c>
      <c r="B32" s="115" t="s">
        <v>169</v>
      </c>
      <c r="C32" s="124" t="s">
        <v>270</v>
      </c>
      <c r="D32" s="120">
        <v>3</v>
      </c>
      <c r="E32" s="110"/>
      <c r="F32" s="75"/>
      <c r="G32" s="76"/>
      <c r="H32" s="75"/>
      <c r="I32" s="76"/>
      <c r="J32" s="75"/>
      <c r="K32" s="76"/>
      <c r="L32" s="75"/>
      <c r="M32" s="76"/>
      <c r="N32" s="75"/>
      <c r="O32" s="75"/>
    </row>
    <row r="33" spans="1:15" s="77" customFormat="1" ht="38.25">
      <c r="A33" s="106" t="s">
        <v>207</v>
      </c>
      <c r="B33" s="115" t="s">
        <v>305</v>
      </c>
      <c r="C33" s="124" t="s">
        <v>270</v>
      </c>
      <c r="D33" s="120">
        <v>6</v>
      </c>
      <c r="E33" s="110"/>
      <c r="F33" s="75"/>
      <c r="G33" s="76"/>
      <c r="H33" s="75"/>
      <c r="I33" s="76"/>
      <c r="J33" s="75"/>
      <c r="K33" s="76"/>
      <c r="L33" s="75"/>
      <c r="M33" s="76"/>
      <c r="N33" s="75"/>
      <c r="O33" s="75"/>
    </row>
    <row r="34" spans="1:15" s="77" customFormat="1" ht="38.25">
      <c r="A34" s="106" t="s">
        <v>208</v>
      </c>
      <c r="B34" s="115" t="s">
        <v>307</v>
      </c>
      <c r="C34" s="124" t="s">
        <v>260</v>
      </c>
      <c r="D34" s="120">
        <v>1</v>
      </c>
      <c r="E34" s="110"/>
      <c r="F34" s="75"/>
      <c r="G34" s="76"/>
      <c r="H34" s="75"/>
      <c r="I34" s="76"/>
      <c r="J34" s="75"/>
      <c r="K34" s="76"/>
      <c r="L34" s="75"/>
      <c r="M34" s="76"/>
      <c r="N34" s="75"/>
      <c r="O34" s="75"/>
    </row>
    <row r="35" spans="1:15" s="77" customFormat="1" ht="76.5">
      <c r="A35" s="106" t="s">
        <v>209</v>
      </c>
      <c r="B35" s="115" t="s">
        <v>324</v>
      </c>
      <c r="C35" s="124" t="s">
        <v>260</v>
      </c>
      <c r="D35" s="120">
        <v>1</v>
      </c>
      <c r="E35" s="110"/>
      <c r="F35" s="75"/>
      <c r="G35" s="76"/>
      <c r="H35" s="75"/>
      <c r="I35" s="76"/>
      <c r="J35" s="75"/>
      <c r="K35" s="76"/>
      <c r="L35" s="75"/>
      <c r="M35" s="76"/>
      <c r="N35" s="75"/>
      <c r="O35" s="75"/>
    </row>
    <row r="36" spans="1:15" s="77" customFormat="1" ht="76.5">
      <c r="A36" s="106" t="s">
        <v>210</v>
      </c>
      <c r="B36" s="115" t="s">
        <v>303</v>
      </c>
      <c r="C36" s="124" t="s">
        <v>260</v>
      </c>
      <c r="D36" s="124">
        <v>1</v>
      </c>
      <c r="E36" s="110"/>
      <c r="F36" s="75"/>
      <c r="G36" s="76"/>
      <c r="H36" s="75"/>
      <c r="I36" s="76"/>
      <c r="J36" s="75"/>
      <c r="K36" s="76"/>
      <c r="L36" s="75"/>
      <c r="M36" s="76"/>
      <c r="N36" s="75"/>
      <c r="O36" s="75"/>
    </row>
    <row r="37" spans="1:15" s="77" customFormat="1" ht="14.25">
      <c r="A37" s="106" t="s">
        <v>211</v>
      </c>
      <c r="B37" s="115" t="s">
        <v>296</v>
      </c>
      <c r="C37" s="124" t="s">
        <v>295</v>
      </c>
      <c r="D37" s="202">
        <v>370</v>
      </c>
      <c r="E37" s="110"/>
      <c r="F37" s="75"/>
      <c r="G37" s="76"/>
      <c r="H37" s="75"/>
      <c r="I37" s="76"/>
      <c r="J37" s="75"/>
      <c r="K37" s="76"/>
      <c r="L37" s="75"/>
      <c r="M37" s="76"/>
      <c r="N37" s="75"/>
      <c r="O37" s="75"/>
    </row>
    <row r="38" spans="1:15" s="77" customFormat="1" ht="38.25">
      <c r="A38" s="106" t="s">
        <v>35</v>
      </c>
      <c r="B38" s="115" t="s">
        <v>165</v>
      </c>
      <c r="C38" s="124" t="s">
        <v>268</v>
      </c>
      <c r="D38" s="202">
        <v>37</v>
      </c>
      <c r="E38" s="110"/>
      <c r="F38" s="75"/>
      <c r="G38" s="76"/>
      <c r="H38" s="75"/>
      <c r="I38" s="76"/>
      <c r="J38" s="75"/>
      <c r="K38" s="76"/>
      <c r="L38" s="75"/>
      <c r="M38" s="76"/>
      <c r="N38" s="75"/>
      <c r="O38" s="75"/>
    </row>
    <row r="39" spans="1:15" s="77" customFormat="1" ht="38.25">
      <c r="A39" s="106" t="s">
        <v>118</v>
      </c>
      <c r="B39" s="115" t="s">
        <v>166</v>
      </c>
      <c r="C39" s="124" t="s">
        <v>268</v>
      </c>
      <c r="D39" s="202">
        <v>55.5</v>
      </c>
      <c r="E39" s="110"/>
      <c r="F39" s="75"/>
      <c r="G39" s="76"/>
      <c r="H39" s="75"/>
      <c r="I39" s="76"/>
      <c r="J39" s="75"/>
      <c r="K39" s="76"/>
      <c r="L39" s="75"/>
      <c r="M39" s="76"/>
      <c r="N39" s="75"/>
      <c r="O39" s="75"/>
    </row>
    <row r="40" spans="1:15" s="77" customFormat="1" ht="38.25">
      <c r="A40" s="106" t="s">
        <v>119</v>
      </c>
      <c r="B40" s="115" t="s">
        <v>167</v>
      </c>
      <c r="C40" s="124" t="s">
        <v>268</v>
      </c>
      <c r="D40" s="202">
        <v>185</v>
      </c>
      <c r="E40" s="110"/>
      <c r="F40" s="75"/>
      <c r="G40" s="76"/>
      <c r="H40" s="75"/>
      <c r="I40" s="76"/>
      <c r="J40" s="75"/>
      <c r="K40" s="76"/>
      <c r="L40" s="75"/>
      <c r="M40" s="76"/>
      <c r="N40" s="75"/>
      <c r="O40" s="75"/>
    </row>
    <row r="41" spans="1:15" s="77" customFormat="1" ht="25.5">
      <c r="A41" s="106" t="s">
        <v>212</v>
      </c>
      <c r="B41" s="115" t="s">
        <v>28</v>
      </c>
      <c r="C41" s="124" t="s">
        <v>295</v>
      </c>
      <c r="D41" s="202">
        <v>15</v>
      </c>
      <c r="E41" s="110"/>
      <c r="F41" s="75"/>
      <c r="G41" s="76"/>
      <c r="H41" s="75"/>
      <c r="I41" s="76"/>
      <c r="J41" s="75"/>
      <c r="K41" s="76"/>
      <c r="L41" s="75"/>
      <c r="M41" s="76"/>
      <c r="N41" s="75"/>
      <c r="O41" s="75"/>
    </row>
    <row r="42" spans="1:15" s="77" customFormat="1" ht="25.5">
      <c r="A42" s="106" t="s">
        <v>215</v>
      </c>
      <c r="B42" s="115" t="s">
        <v>29</v>
      </c>
      <c r="C42" s="124" t="s">
        <v>295</v>
      </c>
      <c r="D42" s="202">
        <v>15</v>
      </c>
      <c r="E42" s="110"/>
      <c r="F42" s="75"/>
      <c r="G42" s="76"/>
      <c r="H42" s="75"/>
      <c r="I42" s="76"/>
      <c r="J42" s="75"/>
      <c r="K42" s="76"/>
      <c r="L42" s="75"/>
      <c r="M42" s="76"/>
      <c r="N42" s="75"/>
      <c r="O42" s="75"/>
    </row>
    <row r="43" spans="1:15" s="77" customFormat="1" ht="25.5">
      <c r="A43" s="106" t="s">
        <v>216</v>
      </c>
      <c r="B43" s="115" t="s">
        <v>304</v>
      </c>
      <c r="C43" s="124" t="s">
        <v>295</v>
      </c>
      <c r="D43" s="202">
        <v>175</v>
      </c>
      <c r="E43" s="110"/>
      <c r="F43" s="75"/>
      <c r="G43" s="76"/>
      <c r="H43" s="75"/>
      <c r="I43" s="76"/>
      <c r="J43" s="75"/>
      <c r="K43" s="76"/>
      <c r="L43" s="75"/>
      <c r="M43" s="76"/>
      <c r="N43" s="75"/>
      <c r="O43" s="75"/>
    </row>
    <row r="44" spans="1:15" s="77" customFormat="1" ht="14.25">
      <c r="A44" s="106" t="s">
        <v>121</v>
      </c>
      <c r="B44" s="115" t="s">
        <v>294</v>
      </c>
      <c r="C44" s="124" t="s">
        <v>268</v>
      </c>
      <c r="D44" s="202">
        <v>17.5</v>
      </c>
      <c r="E44" s="110"/>
      <c r="F44" s="75"/>
      <c r="G44" s="76"/>
      <c r="H44" s="75"/>
      <c r="I44" s="76"/>
      <c r="J44" s="75"/>
      <c r="K44" s="76"/>
      <c r="L44" s="75"/>
      <c r="M44" s="76"/>
      <c r="N44" s="75"/>
      <c r="O44" s="75"/>
    </row>
    <row r="45" spans="1:15" s="77" customFormat="1" ht="14.25">
      <c r="A45" s="106" t="s">
        <v>217</v>
      </c>
      <c r="B45" s="115" t="s">
        <v>342</v>
      </c>
      <c r="C45" s="124" t="s">
        <v>268</v>
      </c>
      <c r="D45" s="202">
        <v>880</v>
      </c>
      <c r="E45" s="110"/>
      <c r="F45" s="75"/>
      <c r="G45" s="76"/>
      <c r="H45" s="75"/>
      <c r="I45" s="76"/>
      <c r="J45" s="75"/>
      <c r="K45" s="76"/>
      <c r="L45" s="75"/>
      <c r="M45" s="76"/>
      <c r="N45" s="75"/>
      <c r="O45" s="75"/>
    </row>
    <row r="46" spans="1:15" s="77" customFormat="1" ht="76.5">
      <c r="A46" s="106" t="s">
        <v>218</v>
      </c>
      <c r="B46" s="115" t="s">
        <v>230</v>
      </c>
      <c r="C46" s="124" t="s">
        <v>268</v>
      </c>
      <c r="D46" s="202">
        <v>244</v>
      </c>
      <c r="E46" s="110"/>
      <c r="F46" s="75"/>
      <c r="G46" s="76"/>
      <c r="H46" s="75"/>
      <c r="I46" s="76"/>
      <c r="J46" s="75"/>
      <c r="K46" s="76"/>
      <c r="L46" s="75"/>
      <c r="M46" s="76"/>
      <c r="N46" s="75"/>
      <c r="O46" s="75"/>
    </row>
    <row r="47" spans="1:15" s="77" customFormat="1" ht="38.25">
      <c r="A47" s="106" t="s">
        <v>219</v>
      </c>
      <c r="B47" s="115" t="s">
        <v>308</v>
      </c>
      <c r="C47" s="124" t="s">
        <v>268</v>
      </c>
      <c r="D47" s="202">
        <v>880</v>
      </c>
      <c r="E47" s="110"/>
      <c r="F47" s="75"/>
      <c r="G47" s="76"/>
      <c r="H47" s="75"/>
      <c r="I47" s="76"/>
      <c r="J47" s="75"/>
      <c r="K47" s="76"/>
      <c r="L47" s="75"/>
      <c r="M47" s="76"/>
      <c r="N47" s="75"/>
      <c r="O47" s="75"/>
    </row>
    <row r="48" spans="1:15" s="77" customFormat="1" ht="63.75">
      <c r="A48" s="106" t="s">
        <v>220</v>
      </c>
      <c r="B48" s="115" t="s">
        <v>341</v>
      </c>
      <c r="C48" s="124" t="s">
        <v>268</v>
      </c>
      <c r="D48" s="202">
        <v>341</v>
      </c>
      <c r="E48" s="132"/>
      <c r="F48" s="108"/>
      <c r="G48" s="108"/>
      <c r="H48" s="108"/>
      <c r="I48" s="108"/>
      <c r="J48" s="108"/>
      <c r="K48" s="76"/>
      <c r="L48" s="75"/>
      <c r="M48" s="76"/>
      <c r="N48" s="75"/>
      <c r="O48" s="75"/>
    </row>
    <row r="49" spans="1:15" s="77" customFormat="1" ht="15">
      <c r="A49" s="165" t="s">
        <v>13</v>
      </c>
      <c r="B49" s="165"/>
      <c r="C49" s="165"/>
      <c r="D49" s="165"/>
      <c r="E49" s="160"/>
      <c r="F49" s="108"/>
      <c r="G49" s="108"/>
      <c r="H49" s="108"/>
      <c r="I49" s="108"/>
      <c r="J49" s="108"/>
      <c r="K49" s="76"/>
      <c r="L49" s="75"/>
      <c r="M49" s="76"/>
      <c r="N49" s="75"/>
      <c r="O49" s="75"/>
    </row>
    <row r="50" spans="1:15" s="77" customFormat="1" ht="51">
      <c r="A50" s="106" t="s">
        <v>275</v>
      </c>
      <c r="B50" s="115" t="s">
        <v>188</v>
      </c>
      <c r="C50" s="124" t="s">
        <v>269</v>
      </c>
      <c r="D50" s="202">
        <v>350</v>
      </c>
      <c r="E50" s="132"/>
      <c r="F50" s="108"/>
      <c r="G50" s="108"/>
      <c r="H50" s="108"/>
      <c r="I50" s="108"/>
      <c r="J50" s="108"/>
      <c r="K50" s="76"/>
      <c r="L50" s="75"/>
      <c r="M50" s="76"/>
      <c r="N50" s="75"/>
      <c r="O50" s="75"/>
    </row>
    <row r="51" spans="1:15" s="77" customFormat="1" ht="51">
      <c r="A51" s="106" t="s">
        <v>276</v>
      </c>
      <c r="B51" s="115" t="s">
        <v>187</v>
      </c>
      <c r="C51" s="124" t="s">
        <v>269</v>
      </c>
      <c r="D51" s="202">
        <v>25</v>
      </c>
      <c r="E51" s="132"/>
      <c r="F51" s="108"/>
      <c r="G51" s="108"/>
      <c r="H51" s="108"/>
      <c r="I51" s="108"/>
      <c r="J51" s="108"/>
      <c r="K51" s="76"/>
      <c r="L51" s="75"/>
      <c r="M51" s="76"/>
      <c r="N51" s="75"/>
      <c r="O51" s="75"/>
    </row>
    <row r="52" spans="1:15" s="77" customFormat="1" ht="25.5">
      <c r="A52" s="106" t="s">
        <v>277</v>
      </c>
      <c r="B52" s="115" t="s">
        <v>190</v>
      </c>
      <c r="C52" s="124" t="s">
        <v>316</v>
      </c>
      <c r="D52" s="120">
        <v>2</v>
      </c>
      <c r="E52" s="132"/>
      <c r="F52" s="108"/>
      <c r="G52" s="108"/>
      <c r="H52" s="108"/>
      <c r="I52" s="108"/>
      <c r="J52" s="108"/>
      <c r="K52" s="76"/>
      <c r="L52" s="75"/>
      <c r="M52" s="76"/>
      <c r="N52" s="75"/>
      <c r="O52" s="75"/>
    </row>
    <row r="53" spans="1:15" s="77" customFormat="1" ht="25.5">
      <c r="A53" s="106" t="s">
        <v>278</v>
      </c>
      <c r="B53" s="115" t="s">
        <v>154</v>
      </c>
      <c r="C53" s="124" t="s">
        <v>316</v>
      </c>
      <c r="D53" s="120">
        <v>2</v>
      </c>
      <c r="E53" s="132"/>
      <c r="F53" s="108"/>
      <c r="G53" s="108"/>
      <c r="H53" s="108"/>
      <c r="I53" s="108"/>
      <c r="J53" s="108"/>
      <c r="K53" s="76"/>
      <c r="L53" s="75"/>
      <c r="M53" s="76"/>
      <c r="N53" s="75"/>
      <c r="O53" s="75"/>
    </row>
    <row r="54" spans="1:15" s="77" customFormat="1" ht="25.5">
      <c r="A54" s="106" t="s">
        <v>279</v>
      </c>
      <c r="B54" s="115" t="s">
        <v>194</v>
      </c>
      <c r="C54" s="124" t="s">
        <v>316</v>
      </c>
      <c r="D54" s="120">
        <v>2</v>
      </c>
      <c r="E54" s="132"/>
      <c r="F54" s="108"/>
      <c r="G54" s="108"/>
      <c r="H54" s="108"/>
      <c r="I54" s="108"/>
      <c r="J54" s="108"/>
      <c r="K54" s="76"/>
      <c r="L54" s="75"/>
      <c r="M54" s="76"/>
      <c r="N54" s="75"/>
      <c r="O54" s="75"/>
    </row>
    <row r="55" spans="1:15" s="77" customFormat="1" ht="102">
      <c r="A55" s="106" t="s">
        <v>280</v>
      </c>
      <c r="B55" s="115" t="s">
        <v>150</v>
      </c>
      <c r="C55" s="124" t="s">
        <v>260</v>
      </c>
      <c r="D55" s="120">
        <v>2</v>
      </c>
      <c r="E55" s="132"/>
      <c r="F55" s="108"/>
      <c r="G55" s="108"/>
      <c r="H55" s="108"/>
      <c r="I55" s="108"/>
      <c r="J55" s="108"/>
      <c r="K55" s="76"/>
      <c r="L55" s="75"/>
      <c r="M55" s="76"/>
      <c r="N55" s="75"/>
      <c r="O55" s="75"/>
    </row>
    <row r="56" spans="1:15" s="77" customFormat="1" ht="102">
      <c r="A56" s="106" t="s">
        <v>281</v>
      </c>
      <c r="B56" s="115" t="s">
        <v>151</v>
      </c>
      <c r="C56" s="124" t="s">
        <v>260</v>
      </c>
      <c r="D56" s="120">
        <v>3</v>
      </c>
      <c r="E56" s="110"/>
      <c r="F56" s="75"/>
      <c r="G56" s="76"/>
      <c r="H56" s="75"/>
      <c r="I56" s="76"/>
      <c r="J56" s="75"/>
      <c r="K56" s="76"/>
      <c r="L56" s="75"/>
      <c r="M56" s="76"/>
      <c r="N56" s="75"/>
      <c r="O56" s="75"/>
    </row>
    <row r="57" spans="1:15" s="77" customFormat="1" ht="102">
      <c r="A57" s="106" t="s">
        <v>282</v>
      </c>
      <c r="B57" s="115" t="s">
        <v>198</v>
      </c>
      <c r="C57" s="124" t="s">
        <v>260</v>
      </c>
      <c r="D57" s="120">
        <v>1</v>
      </c>
      <c r="E57" s="110"/>
      <c r="F57" s="75"/>
      <c r="G57" s="76"/>
      <c r="H57" s="75"/>
      <c r="I57" s="76"/>
      <c r="J57" s="75"/>
      <c r="K57" s="76"/>
      <c r="L57" s="75"/>
      <c r="M57" s="76"/>
      <c r="N57" s="75"/>
      <c r="O57" s="75"/>
    </row>
    <row r="58" spans="1:15" s="77" customFormat="1" ht="102">
      <c r="A58" s="106" t="s">
        <v>283</v>
      </c>
      <c r="B58" s="115" t="s">
        <v>199</v>
      </c>
      <c r="C58" s="124" t="s">
        <v>260</v>
      </c>
      <c r="D58" s="120">
        <v>3</v>
      </c>
      <c r="E58" s="110"/>
      <c r="F58" s="75"/>
      <c r="G58" s="76"/>
      <c r="H58" s="75"/>
      <c r="I58" s="76"/>
      <c r="J58" s="75"/>
      <c r="K58" s="76"/>
      <c r="L58" s="75"/>
      <c r="M58" s="76"/>
      <c r="N58" s="75"/>
      <c r="O58" s="75"/>
    </row>
    <row r="59" spans="1:15" s="77" customFormat="1" ht="102">
      <c r="A59" s="106" t="s">
        <v>284</v>
      </c>
      <c r="B59" s="115" t="s">
        <v>200</v>
      </c>
      <c r="C59" s="124" t="s">
        <v>260</v>
      </c>
      <c r="D59" s="120">
        <v>2</v>
      </c>
      <c r="E59" s="110"/>
      <c r="F59" s="75"/>
      <c r="G59" s="76"/>
      <c r="H59" s="75"/>
      <c r="I59" s="76"/>
      <c r="J59" s="75"/>
      <c r="K59" s="76"/>
      <c r="L59" s="75"/>
      <c r="M59" s="76"/>
      <c r="N59" s="75"/>
      <c r="O59" s="75"/>
    </row>
    <row r="60" spans="1:15" s="77" customFormat="1" ht="25.5">
      <c r="A60" s="106" t="s">
        <v>285</v>
      </c>
      <c r="B60" s="115" t="s">
        <v>313</v>
      </c>
      <c r="C60" s="124" t="s">
        <v>260</v>
      </c>
      <c r="D60" s="124">
        <v>1</v>
      </c>
      <c r="E60" s="110"/>
      <c r="F60" s="75"/>
      <c r="G60" s="76"/>
      <c r="H60" s="75"/>
      <c r="I60" s="76"/>
      <c r="J60" s="75"/>
      <c r="K60" s="76"/>
      <c r="L60" s="75"/>
      <c r="M60" s="76"/>
      <c r="N60" s="75"/>
      <c r="O60" s="75"/>
    </row>
    <row r="61" spans="1:15" s="77" customFormat="1" ht="25.5">
      <c r="A61" s="106" t="s">
        <v>286</v>
      </c>
      <c r="B61" s="115" t="s">
        <v>168</v>
      </c>
      <c r="C61" s="124" t="s">
        <v>269</v>
      </c>
      <c r="D61" s="119">
        <v>375</v>
      </c>
      <c r="E61" s="110"/>
      <c r="F61" s="75"/>
      <c r="G61" s="76"/>
      <c r="H61" s="75"/>
      <c r="I61" s="76"/>
      <c r="J61" s="75"/>
      <c r="K61" s="76"/>
      <c r="L61" s="75"/>
      <c r="M61" s="76"/>
      <c r="N61" s="75"/>
      <c r="O61" s="75"/>
    </row>
    <row r="62" spans="1:15" s="77" customFormat="1" ht="25.5">
      <c r="A62" s="106" t="s">
        <v>287</v>
      </c>
      <c r="B62" s="115" t="s">
        <v>231</v>
      </c>
      <c r="C62" s="124" t="s">
        <v>269</v>
      </c>
      <c r="D62" s="119">
        <v>90</v>
      </c>
      <c r="E62" s="110"/>
      <c r="F62" s="75"/>
      <c r="G62" s="76"/>
      <c r="H62" s="75"/>
      <c r="I62" s="76"/>
      <c r="J62" s="75"/>
      <c r="K62" s="76"/>
      <c r="L62" s="75"/>
      <c r="M62" s="76"/>
      <c r="N62" s="75"/>
      <c r="O62" s="75"/>
    </row>
    <row r="63" spans="1:15" s="77" customFormat="1" ht="25.5">
      <c r="A63" s="106" t="s">
        <v>288</v>
      </c>
      <c r="B63" s="115" t="s">
        <v>14</v>
      </c>
      <c r="C63" s="124" t="s">
        <v>260</v>
      </c>
      <c r="D63" s="120">
        <v>2</v>
      </c>
      <c r="E63" s="110"/>
      <c r="F63" s="75"/>
      <c r="G63" s="76"/>
      <c r="H63" s="75"/>
      <c r="I63" s="76"/>
      <c r="J63" s="75"/>
      <c r="K63" s="76"/>
      <c r="L63" s="75"/>
      <c r="M63" s="76"/>
      <c r="N63" s="75"/>
      <c r="O63" s="75"/>
    </row>
    <row r="64" spans="1:15" s="77" customFormat="1" ht="38.25">
      <c r="A64" s="106" t="s">
        <v>289</v>
      </c>
      <c r="B64" s="115" t="s">
        <v>307</v>
      </c>
      <c r="C64" s="124" t="s">
        <v>260</v>
      </c>
      <c r="D64" s="120">
        <v>1</v>
      </c>
      <c r="E64" s="110"/>
      <c r="F64" s="75"/>
      <c r="G64" s="76"/>
      <c r="H64" s="75"/>
      <c r="I64" s="76"/>
      <c r="J64" s="75"/>
      <c r="K64" s="76"/>
      <c r="L64" s="75"/>
      <c r="M64" s="76"/>
      <c r="N64" s="75"/>
      <c r="O64" s="75"/>
    </row>
    <row r="65" spans="1:15" s="77" customFormat="1" ht="76.5">
      <c r="A65" s="106" t="s">
        <v>290</v>
      </c>
      <c r="B65" s="115" t="s">
        <v>324</v>
      </c>
      <c r="C65" s="124" t="s">
        <v>260</v>
      </c>
      <c r="D65" s="120">
        <v>1</v>
      </c>
      <c r="E65" s="110"/>
      <c r="F65" s="75"/>
      <c r="G65" s="76"/>
      <c r="H65" s="75"/>
      <c r="I65" s="76"/>
      <c r="J65" s="75"/>
      <c r="K65" s="76"/>
      <c r="L65" s="75"/>
      <c r="M65" s="76"/>
      <c r="N65" s="75"/>
      <c r="O65" s="75"/>
    </row>
    <row r="66" spans="1:15" s="77" customFormat="1" ht="25.5">
      <c r="A66" s="106" t="s">
        <v>291</v>
      </c>
      <c r="B66" s="115" t="s">
        <v>192</v>
      </c>
      <c r="C66" s="124" t="s">
        <v>295</v>
      </c>
      <c r="D66" s="202">
        <v>17</v>
      </c>
      <c r="E66" s="110"/>
      <c r="F66" s="75"/>
      <c r="G66" s="76"/>
      <c r="H66" s="75"/>
      <c r="I66" s="76"/>
      <c r="J66" s="75"/>
      <c r="K66" s="76"/>
      <c r="L66" s="75"/>
      <c r="M66" s="76"/>
      <c r="N66" s="75"/>
      <c r="O66" s="75"/>
    </row>
    <row r="67" spans="1:15" s="77" customFormat="1" ht="25.5">
      <c r="A67" s="106" t="s">
        <v>292</v>
      </c>
      <c r="B67" s="115" t="s">
        <v>193</v>
      </c>
      <c r="C67" s="124" t="s">
        <v>295</v>
      </c>
      <c r="D67" s="202">
        <v>17</v>
      </c>
      <c r="E67" s="110"/>
      <c r="F67" s="75"/>
      <c r="G67" s="76"/>
      <c r="H67" s="75"/>
      <c r="I67" s="76"/>
      <c r="J67" s="75"/>
      <c r="K67" s="76"/>
      <c r="L67" s="75"/>
      <c r="M67" s="76"/>
      <c r="N67" s="75"/>
      <c r="O67" s="75"/>
    </row>
    <row r="68" spans="1:15" s="77" customFormat="1" ht="38.25">
      <c r="A68" s="106" t="s">
        <v>36</v>
      </c>
      <c r="B68" s="115" t="s">
        <v>15</v>
      </c>
      <c r="C68" s="124" t="s">
        <v>268</v>
      </c>
      <c r="D68" s="202">
        <v>0.85</v>
      </c>
      <c r="E68" s="110"/>
      <c r="F68" s="75"/>
      <c r="G68" s="76"/>
      <c r="H68" s="75"/>
      <c r="I68" s="76"/>
      <c r="J68" s="75"/>
      <c r="K68" s="76"/>
      <c r="L68" s="75"/>
      <c r="M68" s="76"/>
      <c r="N68" s="75"/>
      <c r="O68" s="75"/>
    </row>
    <row r="69" spans="1:15" s="77" customFormat="1" ht="38.25">
      <c r="A69" s="106" t="s">
        <v>37</v>
      </c>
      <c r="B69" s="115" t="s">
        <v>16</v>
      </c>
      <c r="C69" s="124" t="s">
        <v>268</v>
      </c>
      <c r="D69" s="202">
        <v>3.06</v>
      </c>
      <c r="E69" s="110"/>
      <c r="F69" s="75"/>
      <c r="G69" s="76"/>
      <c r="H69" s="75"/>
      <c r="I69" s="76"/>
      <c r="J69" s="75"/>
      <c r="K69" s="76"/>
      <c r="L69" s="75"/>
      <c r="M69" s="76"/>
      <c r="N69" s="75"/>
      <c r="O69" s="75"/>
    </row>
    <row r="70" spans="1:15" s="77" customFormat="1" ht="38.25">
      <c r="A70" s="106" t="s">
        <v>38</v>
      </c>
      <c r="B70" s="115" t="s">
        <v>17</v>
      </c>
      <c r="C70" s="124" t="s">
        <v>268</v>
      </c>
      <c r="D70" s="202">
        <v>6.8</v>
      </c>
      <c r="E70" s="110"/>
      <c r="F70" s="75"/>
      <c r="G70" s="76"/>
      <c r="H70" s="75"/>
      <c r="I70" s="76"/>
      <c r="J70" s="75"/>
      <c r="K70" s="76"/>
      <c r="L70" s="75"/>
      <c r="M70" s="76"/>
      <c r="N70" s="75"/>
      <c r="O70" s="75"/>
    </row>
    <row r="71" spans="1:15" s="77" customFormat="1" ht="14.25">
      <c r="A71" s="106" t="s">
        <v>293</v>
      </c>
      <c r="B71" s="115" t="s">
        <v>296</v>
      </c>
      <c r="C71" s="124" t="s">
        <v>295</v>
      </c>
      <c r="D71" s="202">
        <v>355</v>
      </c>
      <c r="E71" s="110"/>
      <c r="F71" s="75"/>
      <c r="G71" s="76"/>
      <c r="H71" s="75"/>
      <c r="I71" s="76"/>
      <c r="J71" s="75"/>
      <c r="K71" s="76"/>
      <c r="L71" s="75"/>
      <c r="M71" s="76"/>
      <c r="N71" s="75"/>
      <c r="O71" s="75"/>
    </row>
    <row r="72" spans="1:15" s="77" customFormat="1" ht="38.25">
      <c r="A72" s="106" t="s">
        <v>32</v>
      </c>
      <c r="B72" s="115" t="s">
        <v>165</v>
      </c>
      <c r="C72" s="124" t="s">
        <v>268</v>
      </c>
      <c r="D72" s="202">
        <v>35.5</v>
      </c>
      <c r="E72" s="110"/>
      <c r="F72" s="75"/>
      <c r="G72" s="76"/>
      <c r="H72" s="75"/>
      <c r="I72" s="76"/>
      <c r="J72" s="75"/>
      <c r="K72" s="76"/>
      <c r="L72" s="75"/>
      <c r="M72" s="76"/>
      <c r="N72" s="75"/>
      <c r="O72" s="75"/>
    </row>
    <row r="73" spans="1:15" s="77" customFormat="1" ht="38.25">
      <c r="A73" s="106" t="s">
        <v>33</v>
      </c>
      <c r="B73" s="115" t="s">
        <v>166</v>
      </c>
      <c r="C73" s="124" t="s">
        <v>268</v>
      </c>
      <c r="D73" s="202">
        <v>53.25</v>
      </c>
      <c r="E73" s="110"/>
      <c r="F73" s="75"/>
      <c r="G73" s="76"/>
      <c r="H73" s="75"/>
      <c r="I73" s="76"/>
      <c r="J73" s="75"/>
      <c r="K73" s="76"/>
      <c r="L73" s="75"/>
      <c r="M73" s="76"/>
      <c r="N73" s="75"/>
      <c r="O73" s="75"/>
    </row>
    <row r="74" spans="1:15" s="77" customFormat="1" ht="38.25">
      <c r="A74" s="106" t="s">
        <v>34</v>
      </c>
      <c r="B74" s="115" t="s">
        <v>167</v>
      </c>
      <c r="C74" s="124" t="s">
        <v>268</v>
      </c>
      <c r="D74" s="202">
        <v>177.5</v>
      </c>
      <c r="E74" s="110"/>
      <c r="F74" s="75"/>
      <c r="G74" s="76"/>
      <c r="H74" s="75"/>
      <c r="I74" s="76"/>
      <c r="J74" s="75"/>
      <c r="K74" s="76"/>
      <c r="L74" s="75"/>
      <c r="M74" s="76"/>
      <c r="N74" s="75"/>
      <c r="O74" s="75"/>
    </row>
    <row r="75" spans="1:15" s="77" customFormat="1" ht="14.25">
      <c r="A75" s="106" t="s">
        <v>213</v>
      </c>
      <c r="B75" s="115" t="s">
        <v>30</v>
      </c>
      <c r="C75" s="124" t="s">
        <v>295</v>
      </c>
      <c r="D75" s="202">
        <v>5</v>
      </c>
      <c r="E75" s="110"/>
      <c r="F75" s="75"/>
      <c r="G75" s="76"/>
      <c r="H75" s="75"/>
      <c r="I75" s="76"/>
      <c r="J75" s="75"/>
      <c r="K75" s="76"/>
      <c r="L75" s="75"/>
      <c r="M75" s="76"/>
      <c r="N75" s="75"/>
      <c r="O75" s="75"/>
    </row>
    <row r="76" spans="1:15" s="77" customFormat="1" ht="14.25">
      <c r="A76" s="106" t="s">
        <v>214</v>
      </c>
      <c r="B76" s="115" t="s">
        <v>31</v>
      </c>
      <c r="C76" s="124" t="s">
        <v>295</v>
      </c>
      <c r="D76" s="202">
        <v>5</v>
      </c>
      <c r="E76" s="110"/>
      <c r="F76" s="75"/>
      <c r="G76" s="76"/>
      <c r="H76" s="75"/>
      <c r="I76" s="76"/>
      <c r="J76" s="75"/>
      <c r="K76" s="76"/>
      <c r="L76" s="75"/>
      <c r="M76" s="76"/>
      <c r="N76" s="75"/>
      <c r="O76" s="75"/>
    </row>
    <row r="77" spans="1:15" s="77" customFormat="1" ht="25.5">
      <c r="A77" s="106" t="s">
        <v>207</v>
      </c>
      <c r="B77" s="115" t="s">
        <v>304</v>
      </c>
      <c r="C77" s="124" t="s">
        <v>295</v>
      </c>
      <c r="D77" s="202">
        <v>247</v>
      </c>
      <c r="E77" s="110"/>
      <c r="F77" s="75"/>
      <c r="G77" s="76"/>
      <c r="H77" s="75"/>
      <c r="I77" s="76"/>
      <c r="J77" s="75"/>
      <c r="K77" s="76"/>
      <c r="L77" s="75"/>
      <c r="M77" s="76"/>
      <c r="N77" s="75"/>
      <c r="O77" s="75"/>
    </row>
    <row r="78" spans="1:15" s="77" customFormat="1" ht="14.25">
      <c r="A78" s="106" t="s">
        <v>360</v>
      </c>
      <c r="B78" s="115" t="s">
        <v>294</v>
      </c>
      <c r="C78" s="124" t="s">
        <v>268</v>
      </c>
      <c r="D78" s="202">
        <v>24.7</v>
      </c>
      <c r="E78" s="110"/>
      <c r="F78" s="75"/>
      <c r="G78" s="76"/>
      <c r="H78" s="75"/>
      <c r="I78" s="76"/>
      <c r="J78" s="75"/>
      <c r="K78" s="76"/>
      <c r="L78" s="75"/>
      <c r="M78" s="76"/>
      <c r="N78" s="75"/>
      <c r="O78" s="75"/>
    </row>
    <row r="79" spans="1:15" s="77" customFormat="1" ht="14.25">
      <c r="A79" s="106" t="s">
        <v>208</v>
      </c>
      <c r="B79" s="115" t="s">
        <v>342</v>
      </c>
      <c r="C79" s="124" t="s">
        <v>268</v>
      </c>
      <c r="D79" s="202">
        <v>1083</v>
      </c>
      <c r="E79" s="110"/>
      <c r="F79" s="75"/>
      <c r="G79" s="76"/>
      <c r="H79" s="75"/>
      <c r="I79" s="76"/>
      <c r="J79" s="75"/>
      <c r="K79" s="76"/>
      <c r="L79" s="75"/>
      <c r="M79" s="76"/>
      <c r="N79" s="75"/>
      <c r="O79" s="75"/>
    </row>
    <row r="80" spans="1:15" s="77" customFormat="1" ht="76.5">
      <c r="A80" s="106" t="s">
        <v>209</v>
      </c>
      <c r="B80" s="115" t="s">
        <v>230</v>
      </c>
      <c r="C80" s="124" t="s">
        <v>268</v>
      </c>
      <c r="D80" s="202">
        <v>247</v>
      </c>
      <c r="E80" s="110"/>
      <c r="F80" s="75"/>
      <c r="G80" s="76"/>
      <c r="H80" s="75"/>
      <c r="I80" s="76"/>
      <c r="J80" s="75"/>
      <c r="K80" s="76"/>
      <c r="L80" s="75"/>
      <c r="M80" s="76"/>
      <c r="N80" s="75"/>
      <c r="O80" s="75"/>
    </row>
    <row r="81" spans="1:15" s="77" customFormat="1" ht="38.25">
      <c r="A81" s="106" t="s">
        <v>210</v>
      </c>
      <c r="B81" s="115" t="s">
        <v>308</v>
      </c>
      <c r="C81" s="124" t="s">
        <v>268</v>
      </c>
      <c r="D81" s="202">
        <v>1083</v>
      </c>
      <c r="E81" s="110"/>
      <c r="F81" s="75"/>
      <c r="G81" s="76"/>
      <c r="H81" s="75"/>
      <c r="I81" s="76"/>
      <c r="J81" s="75"/>
      <c r="K81" s="76"/>
      <c r="L81" s="75"/>
      <c r="M81" s="76"/>
      <c r="N81" s="75"/>
      <c r="O81" s="75"/>
    </row>
    <row r="82" spans="1:15" s="77" customFormat="1" ht="76.5">
      <c r="A82" s="106" t="s">
        <v>211</v>
      </c>
      <c r="B82" s="115" t="s">
        <v>112</v>
      </c>
      <c r="C82" s="124" t="s">
        <v>268</v>
      </c>
      <c r="D82" s="202">
        <v>534.34</v>
      </c>
      <c r="E82" s="150"/>
      <c r="F82" s="166"/>
      <c r="G82" s="167"/>
      <c r="H82" s="166"/>
      <c r="I82" s="76"/>
      <c r="J82" s="75"/>
      <c r="K82" s="76"/>
      <c r="L82" s="75"/>
      <c r="M82" s="76"/>
      <c r="N82" s="75"/>
      <c r="O82" s="75"/>
    </row>
    <row r="83" spans="1:15" s="77" customFormat="1" ht="15">
      <c r="A83" s="160" t="s">
        <v>19</v>
      </c>
      <c r="B83" s="160"/>
      <c r="C83" s="160"/>
      <c r="D83" s="160"/>
      <c r="E83" s="160"/>
      <c r="F83" s="108"/>
      <c r="G83" s="108"/>
      <c r="H83" s="108"/>
      <c r="I83" s="76"/>
      <c r="J83" s="75"/>
      <c r="K83" s="76"/>
      <c r="L83" s="75"/>
      <c r="M83" s="76"/>
      <c r="N83" s="75"/>
      <c r="O83" s="75"/>
    </row>
    <row r="84" spans="1:15" s="77" customFormat="1" ht="51">
      <c r="A84" s="106" t="s">
        <v>275</v>
      </c>
      <c r="B84" s="115" t="s">
        <v>162</v>
      </c>
      <c r="C84" s="124" t="s">
        <v>269</v>
      </c>
      <c r="D84" s="202">
        <v>205</v>
      </c>
      <c r="E84" s="110"/>
      <c r="F84" s="75"/>
      <c r="G84" s="76"/>
      <c r="H84" s="75"/>
      <c r="I84" s="76"/>
      <c r="J84" s="75"/>
      <c r="K84" s="76"/>
      <c r="L84" s="75"/>
      <c r="M84" s="76"/>
      <c r="N84" s="75"/>
      <c r="O84" s="75"/>
    </row>
    <row r="85" spans="1:15" s="77" customFormat="1" ht="25.5">
      <c r="A85" s="106" t="s">
        <v>276</v>
      </c>
      <c r="B85" s="115" t="s">
        <v>172</v>
      </c>
      <c r="C85" s="124" t="s">
        <v>316</v>
      </c>
      <c r="D85" s="120">
        <v>1</v>
      </c>
      <c r="E85" s="110"/>
      <c r="F85" s="75"/>
      <c r="G85" s="76"/>
      <c r="H85" s="75"/>
      <c r="I85" s="76"/>
      <c r="J85" s="75"/>
      <c r="K85" s="76"/>
      <c r="L85" s="75"/>
      <c r="M85" s="76"/>
      <c r="N85" s="75"/>
      <c r="O85" s="75"/>
    </row>
    <row r="86" spans="1:15" s="77" customFormat="1" ht="114.75">
      <c r="A86" s="106" t="s">
        <v>277</v>
      </c>
      <c r="B86" s="115" t="s">
        <v>20</v>
      </c>
      <c r="C86" s="124" t="s">
        <v>260</v>
      </c>
      <c r="D86" s="120">
        <v>1</v>
      </c>
      <c r="E86" s="110"/>
      <c r="F86" s="75"/>
      <c r="G86" s="76"/>
      <c r="H86" s="75"/>
      <c r="I86" s="76"/>
      <c r="J86" s="75"/>
      <c r="K86" s="76"/>
      <c r="L86" s="75"/>
      <c r="M86" s="76"/>
      <c r="N86" s="75"/>
      <c r="O86" s="75"/>
    </row>
    <row r="87" spans="1:15" s="77" customFormat="1" ht="25.5">
      <c r="A87" s="106" t="s">
        <v>39</v>
      </c>
      <c r="B87" s="115" t="s">
        <v>174</v>
      </c>
      <c r="C87" s="124" t="s">
        <v>316</v>
      </c>
      <c r="D87" s="120">
        <v>4</v>
      </c>
      <c r="E87" s="110"/>
      <c r="F87" s="75"/>
      <c r="G87" s="76"/>
      <c r="H87" s="75"/>
      <c r="I87" s="76"/>
      <c r="J87" s="75"/>
      <c r="K87" s="76"/>
      <c r="L87" s="75"/>
      <c r="M87" s="76"/>
      <c r="N87" s="75"/>
      <c r="O87" s="75"/>
    </row>
    <row r="88" spans="1:15" s="77" customFormat="1" ht="25.5">
      <c r="A88" s="106" t="s">
        <v>40</v>
      </c>
      <c r="B88" s="115" t="s">
        <v>178</v>
      </c>
      <c r="C88" s="124" t="s">
        <v>316</v>
      </c>
      <c r="D88" s="120">
        <v>1</v>
      </c>
      <c r="E88" s="110"/>
      <c r="F88" s="75"/>
      <c r="G88" s="76"/>
      <c r="H88" s="75"/>
      <c r="I88" s="76"/>
      <c r="J88" s="75"/>
      <c r="K88" s="76"/>
      <c r="L88" s="75"/>
      <c r="M88" s="76"/>
      <c r="N88" s="75"/>
      <c r="O88" s="75"/>
    </row>
    <row r="89" spans="1:15" s="77" customFormat="1" ht="25.5">
      <c r="A89" s="106" t="s">
        <v>41</v>
      </c>
      <c r="B89" s="115" t="s">
        <v>175</v>
      </c>
      <c r="C89" s="124" t="s">
        <v>269</v>
      </c>
      <c r="D89" s="202">
        <v>3</v>
      </c>
      <c r="E89" s="110"/>
      <c r="F89" s="75"/>
      <c r="G89" s="76"/>
      <c r="H89" s="75"/>
      <c r="I89" s="76"/>
      <c r="J89" s="75"/>
      <c r="K89" s="76"/>
      <c r="L89" s="75"/>
      <c r="M89" s="76"/>
      <c r="N89" s="75"/>
      <c r="O89" s="75"/>
    </row>
    <row r="90" spans="1:15" s="77" customFormat="1" ht="25.5">
      <c r="A90" s="106" t="s">
        <v>42</v>
      </c>
      <c r="B90" s="115" t="s">
        <v>201</v>
      </c>
      <c r="C90" s="124" t="s">
        <v>316</v>
      </c>
      <c r="D90" s="120">
        <v>1</v>
      </c>
      <c r="E90" s="110"/>
      <c r="F90" s="75"/>
      <c r="G90" s="76"/>
      <c r="H90" s="75"/>
      <c r="I90" s="76"/>
      <c r="J90" s="75"/>
      <c r="K90" s="76"/>
      <c r="L90" s="75"/>
      <c r="M90" s="76"/>
      <c r="N90" s="75"/>
      <c r="O90" s="75"/>
    </row>
    <row r="91" spans="1:15" s="77" customFormat="1" ht="51">
      <c r="A91" s="106" t="s">
        <v>43</v>
      </c>
      <c r="B91" s="115" t="s">
        <v>202</v>
      </c>
      <c r="C91" s="124" t="s">
        <v>316</v>
      </c>
      <c r="D91" s="120">
        <v>1</v>
      </c>
      <c r="E91" s="110"/>
      <c r="F91" s="75"/>
      <c r="G91" s="76"/>
      <c r="H91" s="75"/>
      <c r="I91" s="76"/>
      <c r="J91" s="75"/>
      <c r="K91" s="76"/>
      <c r="L91" s="75"/>
      <c r="M91" s="76"/>
      <c r="N91" s="75"/>
      <c r="O91" s="75"/>
    </row>
    <row r="92" spans="1:15" s="77" customFormat="1" ht="27" customHeight="1">
      <c r="A92" s="106" t="s">
        <v>278</v>
      </c>
      <c r="B92" s="115" t="s">
        <v>197</v>
      </c>
      <c r="C92" s="124" t="s">
        <v>316</v>
      </c>
      <c r="D92" s="120">
        <v>4</v>
      </c>
      <c r="E92" s="110"/>
      <c r="F92" s="75"/>
      <c r="G92" s="76"/>
      <c r="H92" s="75"/>
      <c r="I92" s="76"/>
      <c r="J92" s="75"/>
      <c r="K92" s="76"/>
      <c r="L92" s="75"/>
      <c r="M92" s="76"/>
      <c r="N92" s="75"/>
      <c r="O92" s="75"/>
    </row>
    <row r="93" spans="1:15" s="77" customFormat="1" ht="25.5">
      <c r="A93" s="106" t="s">
        <v>279</v>
      </c>
      <c r="B93" s="115" t="s">
        <v>155</v>
      </c>
      <c r="C93" s="124" t="s">
        <v>316</v>
      </c>
      <c r="D93" s="120">
        <v>1</v>
      </c>
      <c r="E93" s="110"/>
      <c r="F93" s="75"/>
      <c r="G93" s="76"/>
      <c r="H93" s="75"/>
      <c r="I93" s="76"/>
      <c r="J93" s="75"/>
      <c r="K93" s="76"/>
      <c r="L93" s="75"/>
      <c r="M93" s="76"/>
      <c r="N93" s="75"/>
      <c r="O93" s="75"/>
    </row>
    <row r="94" spans="1:15" s="77" customFormat="1" ht="25.5">
      <c r="A94" s="106" t="s">
        <v>280</v>
      </c>
      <c r="B94" s="115" t="s">
        <v>156</v>
      </c>
      <c r="C94" s="124" t="s">
        <v>316</v>
      </c>
      <c r="D94" s="120">
        <v>1</v>
      </c>
      <c r="E94" s="110"/>
      <c r="F94" s="75"/>
      <c r="G94" s="76"/>
      <c r="H94" s="75"/>
      <c r="I94" s="76"/>
      <c r="J94" s="75"/>
      <c r="K94" s="76"/>
      <c r="L94" s="75"/>
      <c r="M94" s="76"/>
      <c r="N94" s="75"/>
      <c r="O94" s="75"/>
    </row>
    <row r="95" spans="1:15" s="77" customFormat="1" ht="25.5">
      <c r="A95" s="106" t="s">
        <v>281</v>
      </c>
      <c r="B95" s="115" t="s">
        <v>157</v>
      </c>
      <c r="C95" s="124" t="s">
        <v>316</v>
      </c>
      <c r="D95" s="120">
        <v>1</v>
      </c>
      <c r="E95" s="110"/>
      <c r="F95" s="75"/>
      <c r="G95" s="76"/>
      <c r="H95" s="75"/>
      <c r="I95" s="76"/>
      <c r="J95" s="75"/>
      <c r="K95" s="76"/>
      <c r="L95" s="75"/>
      <c r="M95" s="76"/>
      <c r="N95" s="75"/>
      <c r="O95" s="75"/>
    </row>
    <row r="96" spans="1:15" s="77" customFormat="1" ht="25.5">
      <c r="A96" s="106" t="s">
        <v>282</v>
      </c>
      <c r="B96" s="115" t="s">
        <v>309</v>
      </c>
      <c r="C96" s="124" t="s">
        <v>316</v>
      </c>
      <c r="D96" s="120">
        <v>1</v>
      </c>
      <c r="E96" s="110"/>
      <c r="F96" s="75"/>
      <c r="G96" s="76"/>
      <c r="H96" s="75"/>
      <c r="I96" s="76"/>
      <c r="J96" s="75"/>
      <c r="K96" s="76"/>
      <c r="L96" s="75"/>
      <c r="M96" s="76"/>
      <c r="N96" s="75"/>
      <c r="O96" s="75"/>
    </row>
    <row r="97" spans="1:15" s="77" customFormat="1" ht="25.5">
      <c r="A97" s="106" t="s">
        <v>283</v>
      </c>
      <c r="B97" s="115" t="s">
        <v>313</v>
      </c>
      <c r="C97" s="124" t="s">
        <v>260</v>
      </c>
      <c r="D97" s="124">
        <v>1</v>
      </c>
      <c r="E97" s="110"/>
      <c r="F97" s="75"/>
      <c r="G97" s="76"/>
      <c r="H97" s="75"/>
      <c r="I97" s="76"/>
      <c r="J97" s="75"/>
      <c r="K97" s="76"/>
      <c r="L97" s="75"/>
      <c r="M97" s="76"/>
      <c r="N97" s="75"/>
      <c r="O97" s="75"/>
    </row>
    <row r="98" spans="1:15" s="77" customFormat="1" ht="25.5">
      <c r="A98" s="106" t="s">
        <v>284</v>
      </c>
      <c r="B98" s="115" t="s">
        <v>195</v>
      </c>
      <c r="C98" s="124" t="s">
        <v>269</v>
      </c>
      <c r="D98" s="202">
        <v>205</v>
      </c>
      <c r="E98" s="110"/>
      <c r="F98" s="75"/>
      <c r="G98" s="76"/>
      <c r="H98" s="75"/>
      <c r="I98" s="76"/>
      <c r="J98" s="75"/>
      <c r="K98" s="76"/>
      <c r="L98" s="75"/>
      <c r="M98" s="76"/>
      <c r="N98" s="75"/>
      <c r="O98" s="75"/>
    </row>
    <row r="99" spans="1:15" s="77" customFormat="1" ht="25.5">
      <c r="A99" s="106" t="s">
        <v>285</v>
      </c>
      <c r="B99" s="115" t="s">
        <v>231</v>
      </c>
      <c r="C99" s="124" t="s">
        <v>269</v>
      </c>
      <c r="D99" s="202">
        <v>40</v>
      </c>
      <c r="E99" s="110"/>
      <c r="F99" s="75"/>
      <c r="G99" s="76"/>
      <c r="H99" s="75"/>
      <c r="I99" s="76"/>
      <c r="J99" s="75"/>
      <c r="K99" s="76"/>
      <c r="L99" s="75"/>
      <c r="M99" s="76"/>
      <c r="N99" s="75"/>
      <c r="O99" s="75"/>
    </row>
    <row r="100" spans="1:15" s="77" customFormat="1" ht="38.25">
      <c r="A100" s="106" t="s">
        <v>286</v>
      </c>
      <c r="B100" s="115" t="s">
        <v>307</v>
      </c>
      <c r="C100" s="124" t="s">
        <v>260</v>
      </c>
      <c r="D100" s="120">
        <v>1</v>
      </c>
      <c r="E100" s="110"/>
      <c r="F100" s="75"/>
      <c r="G100" s="76"/>
      <c r="H100" s="75"/>
      <c r="I100" s="76"/>
      <c r="J100" s="75"/>
      <c r="K100" s="76"/>
      <c r="L100" s="75"/>
      <c r="M100" s="76"/>
      <c r="N100" s="75"/>
      <c r="O100" s="75"/>
    </row>
    <row r="101" spans="1:15" s="77" customFormat="1" ht="14.25">
      <c r="A101" s="106" t="s">
        <v>287</v>
      </c>
      <c r="B101" s="115" t="s">
        <v>296</v>
      </c>
      <c r="C101" s="124" t="s">
        <v>295</v>
      </c>
      <c r="D101" s="202">
        <v>22</v>
      </c>
      <c r="E101" s="110"/>
      <c r="F101" s="75"/>
      <c r="G101" s="76"/>
      <c r="H101" s="75"/>
      <c r="I101" s="76"/>
      <c r="J101" s="75"/>
      <c r="K101" s="76"/>
      <c r="L101" s="75"/>
      <c r="M101" s="76"/>
      <c r="N101" s="75"/>
      <c r="O101" s="75"/>
    </row>
    <row r="102" spans="1:15" s="77" customFormat="1" ht="38.25">
      <c r="A102" s="106" t="s">
        <v>44</v>
      </c>
      <c r="B102" s="115" t="s">
        <v>165</v>
      </c>
      <c r="C102" s="124" t="s">
        <v>268</v>
      </c>
      <c r="D102" s="202">
        <v>2.2</v>
      </c>
      <c r="E102" s="110"/>
      <c r="F102" s="75"/>
      <c r="G102" s="76"/>
      <c r="H102" s="75"/>
      <c r="I102" s="76"/>
      <c r="J102" s="75"/>
      <c r="K102" s="76"/>
      <c r="L102" s="75"/>
      <c r="M102" s="76"/>
      <c r="N102" s="75"/>
      <c r="O102" s="75"/>
    </row>
    <row r="103" spans="1:15" s="77" customFormat="1" ht="38.25">
      <c r="A103" s="106" t="s">
        <v>45</v>
      </c>
      <c r="B103" s="115" t="s">
        <v>166</v>
      </c>
      <c r="C103" s="124" t="s">
        <v>268</v>
      </c>
      <c r="D103" s="202">
        <v>3.3</v>
      </c>
      <c r="E103" s="110"/>
      <c r="F103" s="75"/>
      <c r="G103" s="76"/>
      <c r="H103" s="75"/>
      <c r="I103" s="76"/>
      <c r="J103" s="75"/>
      <c r="K103" s="76"/>
      <c r="L103" s="75"/>
      <c r="M103" s="76"/>
      <c r="N103" s="75"/>
      <c r="O103" s="75"/>
    </row>
    <row r="104" spans="1:15" s="77" customFormat="1" ht="38.25">
      <c r="A104" s="106" t="s">
        <v>46</v>
      </c>
      <c r="B104" s="115" t="s">
        <v>167</v>
      </c>
      <c r="C104" s="124" t="s">
        <v>268</v>
      </c>
      <c r="D104" s="202">
        <v>11</v>
      </c>
      <c r="E104" s="110"/>
      <c r="F104" s="75"/>
      <c r="G104" s="76"/>
      <c r="H104" s="75"/>
      <c r="I104" s="76"/>
      <c r="J104" s="75"/>
      <c r="K104" s="76"/>
      <c r="L104" s="75"/>
      <c r="M104" s="76"/>
      <c r="N104" s="75"/>
      <c r="O104" s="75"/>
    </row>
    <row r="105" spans="1:15" s="77" customFormat="1" ht="25.5">
      <c r="A105" s="106" t="s">
        <v>288</v>
      </c>
      <c r="B105" s="115" t="s">
        <v>304</v>
      </c>
      <c r="C105" s="124" t="s">
        <v>295</v>
      </c>
      <c r="D105" s="202">
        <v>10</v>
      </c>
      <c r="E105" s="110"/>
      <c r="F105" s="75"/>
      <c r="G105" s="76"/>
      <c r="H105" s="75"/>
      <c r="I105" s="76"/>
      <c r="J105" s="75"/>
      <c r="K105" s="76"/>
      <c r="L105" s="75"/>
      <c r="M105" s="76"/>
      <c r="N105" s="75"/>
      <c r="O105" s="75"/>
    </row>
    <row r="106" spans="1:15" s="77" customFormat="1" ht="14.25">
      <c r="A106" s="106" t="s">
        <v>47</v>
      </c>
      <c r="B106" s="115" t="s">
        <v>294</v>
      </c>
      <c r="C106" s="124" t="s">
        <v>268</v>
      </c>
      <c r="D106" s="202">
        <v>1</v>
      </c>
      <c r="E106" s="110"/>
      <c r="F106" s="75"/>
      <c r="G106" s="76"/>
      <c r="H106" s="75"/>
      <c r="I106" s="76"/>
      <c r="J106" s="75"/>
      <c r="K106" s="76"/>
      <c r="L106" s="75"/>
      <c r="M106" s="76"/>
      <c r="N106" s="75"/>
      <c r="O106" s="75"/>
    </row>
    <row r="107" spans="1:15" s="77" customFormat="1" ht="14.25">
      <c r="A107" s="106" t="s">
        <v>289</v>
      </c>
      <c r="B107" s="115" t="s">
        <v>342</v>
      </c>
      <c r="C107" s="124" t="s">
        <v>268</v>
      </c>
      <c r="D107" s="202">
        <v>42</v>
      </c>
      <c r="E107" s="110"/>
      <c r="F107" s="75"/>
      <c r="G107" s="76"/>
      <c r="H107" s="75"/>
      <c r="I107" s="76"/>
      <c r="J107" s="75"/>
      <c r="K107" s="76"/>
      <c r="L107" s="75"/>
      <c r="M107" s="76"/>
      <c r="N107" s="75"/>
      <c r="O107" s="75"/>
    </row>
    <row r="108" spans="1:15" s="77" customFormat="1" ht="76.5">
      <c r="A108" s="106" t="s">
        <v>290</v>
      </c>
      <c r="B108" s="115" t="s">
        <v>230</v>
      </c>
      <c r="C108" s="124" t="s">
        <v>268</v>
      </c>
      <c r="D108" s="202">
        <v>8.5</v>
      </c>
      <c r="E108" s="110"/>
      <c r="F108" s="75"/>
      <c r="G108" s="76"/>
      <c r="H108" s="75"/>
      <c r="I108" s="76"/>
      <c r="J108" s="75"/>
      <c r="K108" s="76"/>
      <c r="L108" s="75"/>
      <c r="M108" s="76"/>
      <c r="N108" s="75"/>
      <c r="O108" s="75"/>
    </row>
    <row r="109" spans="1:15" s="77" customFormat="1" ht="38.25">
      <c r="A109" s="106" t="s">
        <v>291</v>
      </c>
      <c r="B109" s="115" t="s">
        <v>308</v>
      </c>
      <c r="C109" s="124" t="s">
        <v>268</v>
      </c>
      <c r="D109" s="202">
        <v>42</v>
      </c>
      <c r="E109" s="110"/>
      <c r="F109" s="75"/>
      <c r="G109" s="76"/>
      <c r="H109" s="75"/>
      <c r="I109" s="76"/>
      <c r="J109" s="75"/>
      <c r="K109" s="76"/>
      <c r="L109" s="75"/>
      <c r="M109" s="76"/>
      <c r="N109" s="75"/>
      <c r="O109" s="75"/>
    </row>
    <row r="110" spans="1:15" s="77" customFormat="1" ht="76.5">
      <c r="A110" s="106" t="s">
        <v>292</v>
      </c>
      <c r="B110" s="115" t="s">
        <v>112</v>
      </c>
      <c r="C110" s="124" t="s">
        <v>268</v>
      </c>
      <c r="D110" s="202">
        <v>16</v>
      </c>
      <c r="E110" s="150"/>
      <c r="F110" s="75"/>
      <c r="G110" s="76"/>
      <c r="H110" s="75"/>
      <c r="I110" s="76"/>
      <c r="J110" s="75"/>
      <c r="K110" s="76"/>
      <c r="L110" s="75"/>
      <c r="M110" s="76"/>
      <c r="N110" s="75"/>
      <c r="O110" s="75"/>
    </row>
    <row r="111" spans="1:15" s="77" customFormat="1" ht="15">
      <c r="A111" s="233" t="s">
        <v>18</v>
      </c>
      <c r="B111" s="227"/>
      <c r="C111" s="227"/>
      <c r="D111" s="227"/>
      <c r="E111" s="234"/>
      <c r="F111" s="75"/>
      <c r="G111" s="76"/>
      <c r="H111" s="75"/>
      <c r="I111" s="76"/>
      <c r="J111" s="75"/>
      <c r="K111" s="76"/>
      <c r="L111" s="75"/>
      <c r="M111" s="76"/>
      <c r="N111" s="75"/>
      <c r="O111" s="75"/>
    </row>
    <row r="112" spans="1:15" s="77" customFormat="1" ht="51">
      <c r="A112" s="107" t="s">
        <v>275</v>
      </c>
      <c r="B112" s="115" t="s">
        <v>158</v>
      </c>
      <c r="C112" s="124" t="s">
        <v>260</v>
      </c>
      <c r="D112" s="120">
        <v>1</v>
      </c>
      <c r="E112" s="110"/>
      <c r="F112" s="75"/>
      <c r="G112" s="76"/>
      <c r="H112" s="75"/>
      <c r="I112" s="76"/>
      <c r="J112" s="75"/>
      <c r="K112" s="76"/>
      <c r="L112" s="75"/>
      <c r="M112" s="76"/>
      <c r="N112" s="75"/>
      <c r="O112" s="75"/>
    </row>
    <row r="113" spans="1:15" s="77" customFormat="1" ht="51">
      <c r="A113" s="107" t="s">
        <v>276</v>
      </c>
      <c r="B113" s="115" t="s">
        <v>7</v>
      </c>
      <c r="C113" s="124" t="s">
        <v>260</v>
      </c>
      <c r="D113" s="120">
        <v>2</v>
      </c>
      <c r="E113" s="110"/>
      <c r="F113" s="75"/>
      <c r="G113" s="76"/>
      <c r="H113" s="75"/>
      <c r="I113" s="76"/>
      <c r="J113" s="75"/>
      <c r="K113" s="76"/>
      <c r="L113" s="75"/>
      <c r="M113" s="76"/>
      <c r="N113" s="75"/>
      <c r="O113" s="75"/>
    </row>
    <row r="114" spans="1:15" s="77" customFormat="1" ht="12.75">
      <c r="A114" s="107" t="s">
        <v>277</v>
      </c>
      <c r="B114" s="115" t="s">
        <v>179</v>
      </c>
      <c r="C114" s="124" t="s">
        <v>260</v>
      </c>
      <c r="D114" s="120">
        <v>1</v>
      </c>
      <c r="E114" s="110"/>
      <c r="F114" s="75"/>
      <c r="G114" s="76"/>
      <c r="H114" s="75"/>
      <c r="I114" s="76"/>
      <c r="J114" s="75"/>
      <c r="K114" s="76"/>
      <c r="L114" s="75"/>
      <c r="M114" s="76"/>
      <c r="N114" s="75"/>
      <c r="O114" s="75"/>
    </row>
    <row r="115" spans="1:15" s="77" customFormat="1" ht="25.5">
      <c r="A115" s="107" t="s">
        <v>278</v>
      </c>
      <c r="B115" s="115" t="s">
        <v>180</v>
      </c>
      <c r="C115" s="124" t="s">
        <v>260</v>
      </c>
      <c r="D115" s="120">
        <v>1</v>
      </c>
      <c r="E115" s="110"/>
      <c r="F115" s="75"/>
      <c r="G115" s="76"/>
      <c r="H115" s="75"/>
      <c r="I115" s="76"/>
      <c r="J115" s="75"/>
      <c r="K115" s="76"/>
      <c r="L115" s="75"/>
      <c r="M115" s="76"/>
      <c r="N115" s="75"/>
      <c r="O115" s="75"/>
    </row>
    <row r="116" spans="1:15" s="77" customFormat="1" ht="12.75">
      <c r="A116" s="107" t="s">
        <v>279</v>
      </c>
      <c r="B116" s="115" t="s">
        <v>181</v>
      </c>
      <c r="C116" s="124" t="s">
        <v>316</v>
      </c>
      <c r="D116" s="120">
        <v>2</v>
      </c>
      <c r="E116" s="110"/>
      <c r="F116" s="75"/>
      <c r="G116" s="76"/>
      <c r="H116" s="75"/>
      <c r="I116" s="76"/>
      <c r="J116" s="75"/>
      <c r="K116" s="76"/>
      <c r="L116" s="75"/>
      <c r="M116" s="76"/>
      <c r="N116" s="75"/>
      <c r="O116" s="75"/>
    </row>
    <row r="117" spans="1:15" s="77" customFormat="1" ht="25.5">
      <c r="A117" s="107" t="s">
        <v>280</v>
      </c>
      <c r="B117" s="115" t="s">
        <v>176</v>
      </c>
      <c r="C117" s="124" t="s">
        <v>316</v>
      </c>
      <c r="D117" s="120">
        <v>1</v>
      </c>
      <c r="E117" s="110"/>
      <c r="F117" s="75"/>
      <c r="G117" s="76"/>
      <c r="H117" s="75"/>
      <c r="I117" s="76"/>
      <c r="J117" s="75"/>
      <c r="K117" s="76"/>
      <c r="L117" s="75"/>
      <c r="M117" s="76"/>
      <c r="N117" s="75"/>
      <c r="O117" s="75"/>
    </row>
    <row r="118" spans="1:15" s="77" customFormat="1" ht="12.75">
      <c r="A118" s="107" t="s">
        <v>281</v>
      </c>
      <c r="B118" s="115" t="s">
        <v>182</v>
      </c>
      <c r="C118" s="124" t="s">
        <v>260</v>
      </c>
      <c r="D118" s="120">
        <v>1</v>
      </c>
      <c r="E118" s="110"/>
      <c r="F118" s="75"/>
      <c r="G118" s="76"/>
      <c r="H118" s="75"/>
      <c r="I118" s="76"/>
      <c r="J118" s="75"/>
      <c r="K118" s="76"/>
      <c r="L118" s="75"/>
      <c r="M118" s="76"/>
      <c r="N118" s="75"/>
      <c r="O118" s="75"/>
    </row>
    <row r="119" spans="1:15" s="77" customFormat="1" ht="25.5">
      <c r="A119" s="107" t="s">
        <v>282</v>
      </c>
      <c r="B119" s="115" t="s">
        <v>183</v>
      </c>
      <c r="C119" s="124" t="s">
        <v>260</v>
      </c>
      <c r="D119" s="121">
        <v>1</v>
      </c>
      <c r="E119" s="110"/>
      <c r="F119" s="75"/>
      <c r="G119" s="76"/>
      <c r="H119" s="75"/>
      <c r="I119" s="76"/>
      <c r="J119" s="75"/>
      <c r="K119" s="76"/>
      <c r="L119" s="75"/>
      <c r="M119" s="76"/>
      <c r="N119" s="75"/>
      <c r="O119" s="75"/>
    </row>
    <row r="120" spans="1:15" s="77" customFormat="1" ht="38.25">
      <c r="A120" s="107" t="s">
        <v>283</v>
      </c>
      <c r="B120" s="115" t="s">
        <v>5</v>
      </c>
      <c r="C120" s="124" t="s">
        <v>203</v>
      </c>
      <c r="D120" s="202" t="s">
        <v>451</v>
      </c>
      <c r="E120" s="110"/>
      <c r="F120" s="75"/>
      <c r="G120" s="76"/>
      <c r="H120" s="75"/>
      <c r="I120" s="76"/>
      <c r="J120" s="75"/>
      <c r="K120" s="76"/>
      <c r="L120" s="75"/>
      <c r="M120" s="76"/>
      <c r="N120" s="75"/>
      <c r="O120" s="75"/>
    </row>
    <row r="121" spans="1:15" s="77" customFormat="1" ht="25.5">
      <c r="A121" s="107" t="s">
        <v>284</v>
      </c>
      <c r="B121" s="115" t="s">
        <v>177</v>
      </c>
      <c r="C121" s="124" t="s">
        <v>203</v>
      </c>
      <c r="D121" s="202">
        <v>0.6</v>
      </c>
      <c r="E121" s="110"/>
      <c r="F121" s="75"/>
      <c r="G121" s="76"/>
      <c r="H121" s="75"/>
      <c r="I121" s="76"/>
      <c r="J121" s="75"/>
      <c r="K121" s="76"/>
      <c r="L121" s="75"/>
      <c r="M121" s="76"/>
      <c r="N121" s="75"/>
      <c r="O121" s="75"/>
    </row>
    <row r="122" spans="1:15" s="77" customFormat="1" ht="25.5">
      <c r="A122" s="107" t="s">
        <v>285</v>
      </c>
      <c r="B122" s="115" t="s">
        <v>231</v>
      </c>
      <c r="C122" s="124" t="s">
        <v>269</v>
      </c>
      <c r="D122" s="202">
        <v>20</v>
      </c>
      <c r="E122" s="110"/>
      <c r="F122" s="75"/>
      <c r="G122" s="76"/>
      <c r="H122" s="75"/>
      <c r="I122" s="76"/>
      <c r="J122" s="75"/>
      <c r="K122" s="76"/>
      <c r="L122" s="75"/>
      <c r="M122" s="76"/>
      <c r="N122" s="75"/>
      <c r="O122" s="75"/>
    </row>
    <row r="123" spans="1:15" s="77" customFormat="1" ht="38.25">
      <c r="A123" s="107" t="s">
        <v>286</v>
      </c>
      <c r="B123" s="115" t="s">
        <v>329</v>
      </c>
      <c r="C123" s="124" t="s">
        <v>260</v>
      </c>
      <c r="D123" s="120">
        <v>1</v>
      </c>
      <c r="E123" s="110"/>
      <c r="F123" s="75"/>
      <c r="G123" s="76"/>
      <c r="H123" s="75"/>
      <c r="I123" s="76"/>
      <c r="J123" s="75"/>
      <c r="K123" s="76"/>
      <c r="L123" s="75"/>
      <c r="M123" s="76"/>
      <c r="N123" s="75"/>
      <c r="O123" s="75"/>
    </row>
    <row r="124" spans="1:15" s="77" customFormat="1" ht="25.5">
      <c r="A124" s="107" t="s">
        <v>287</v>
      </c>
      <c r="B124" s="115" t="s">
        <v>304</v>
      </c>
      <c r="C124" s="124" t="s">
        <v>295</v>
      </c>
      <c r="D124" s="243">
        <v>30</v>
      </c>
      <c r="E124" s="110"/>
      <c r="F124" s="75"/>
      <c r="G124" s="76"/>
      <c r="H124" s="75"/>
      <c r="I124" s="76"/>
      <c r="J124" s="75"/>
      <c r="K124" s="76"/>
      <c r="L124" s="75"/>
      <c r="M124" s="76"/>
      <c r="N124" s="75"/>
      <c r="O124" s="75"/>
    </row>
    <row r="125" spans="1:15" s="77" customFormat="1" ht="14.25">
      <c r="A125" s="107" t="s">
        <v>44</v>
      </c>
      <c r="B125" s="115" t="s">
        <v>294</v>
      </c>
      <c r="C125" s="124" t="s">
        <v>268</v>
      </c>
      <c r="D125" s="243">
        <v>3</v>
      </c>
      <c r="E125" s="110"/>
      <c r="F125" s="75"/>
      <c r="G125" s="76"/>
      <c r="H125" s="75"/>
      <c r="I125" s="76"/>
      <c r="J125" s="75"/>
      <c r="K125" s="76"/>
      <c r="L125" s="75"/>
      <c r="M125" s="76"/>
      <c r="N125" s="75"/>
      <c r="O125" s="75"/>
    </row>
    <row r="126" spans="1:15" s="77" customFormat="1" ht="14.25">
      <c r="A126" s="107" t="s">
        <v>288</v>
      </c>
      <c r="B126" s="115" t="s">
        <v>115</v>
      </c>
      <c r="C126" s="124" t="s">
        <v>268</v>
      </c>
      <c r="D126" s="243">
        <v>20</v>
      </c>
      <c r="E126" s="110"/>
      <c r="F126" s="75"/>
      <c r="G126" s="76"/>
      <c r="H126" s="75"/>
      <c r="I126" s="76"/>
      <c r="J126" s="75"/>
      <c r="K126" s="76"/>
      <c r="L126" s="75"/>
      <c r="M126" s="76"/>
      <c r="N126" s="75"/>
      <c r="O126" s="75"/>
    </row>
    <row r="127" spans="1:15" s="77" customFormat="1" ht="51">
      <c r="A127" s="107" t="s">
        <v>289</v>
      </c>
      <c r="B127" s="115" t="s">
        <v>186</v>
      </c>
      <c r="C127" s="124" t="s">
        <v>268</v>
      </c>
      <c r="D127" s="243">
        <v>3</v>
      </c>
      <c r="E127" s="110"/>
      <c r="F127" s="75"/>
      <c r="G127" s="76"/>
      <c r="H127" s="75"/>
      <c r="I127" s="76"/>
      <c r="J127" s="75"/>
      <c r="K127" s="76"/>
      <c r="L127" s="75"/>
      <c r="M127" s="76"/>
      <c r="N127" s="75"/>
      <c r="O127" s="75"/>
    </row>
    <row r="128" spans="1:15" s="77" customFormat="1" ht="38.25">
      <c r="A128" s="107" t="s">
        <v>290</v>
      </c>
      <c r="B128" s="115" t="s">
        <v>308</v>
      </c>
      <c r="C128" s="124" t="s">
        <v>268</v>
      </c>
      <c r="D128" s="243">
        <v>20</v>
      </c>
      <c r="E128" s="110"/>
      <c r="F128" s="75"/>
      <c r="G128" s="76"/>
      <c r="H128" s="75"/>
      <c r="I128" s="76"/>
      <c r="J128" s="75"/>
      <c r="K128" s="76"/>
      <c r="L128" s="75"/>
      <c r="M128" s="76"/>
      <c r="N128" s="75"/>
      <c r="O128" s="75"/>
    </row>
    <row r="129" spans="1:15" s="77" customFormat="1" ht="76.5">
      <c r="A129" s="107" t="s">
        <v>291</v>
      </c>
      <c r="B129" s="115" t="s">
        <v>113</v>
      </c>
      <c r="C129" s="124" t="s">
        <v>268</v>
      </c>
      <c r="D129" s="243">
        <v>14</v>
      </c>
      <c r="E129" s="110"/>
      <c r="F129" s="75"/>
      <c r="G129" s="76"/>
      <c r="H129" s="75"/>
      <c r="I129" s="76"/>
      <c r="J129" s="75"/>
      <c r="K129" s="76"/>
      <c r="L129" s="75"/>
      <c r="M129" s="76"/>
      <c r="N129" s="75"/>
      <c r="O129" s="75"/>
    </row>
    <row r="130" spans="1:15" s="77" customFormat="1" ht="15">
      <c r="A130" s="165" t="s">
        <v>21</v>
      </c>
      <c r="B130" s="165"/>
      <c r="C130" s="165"/>
      <c r="D130" s="165"/>
      <c r="E130" s="160"/>
      <c r="F130" s="108"/>
      <c r="G130" s="108"/>
      <c r="H130" s="108"/>
      <c r="I130" s="108"/>
      <c r="J130" s="75"/>
      <c r="K130" s="76"/>
      <c r="L130" s="75"/>
      <c r="M130" s="76"/>
      <c r="N130" s="75"/>
      <c r="O130" s="75"/>
    </row>
    <row r="131" spans="1:15" s="77" customFormat="1" ht="51">
      <c r="A131" s="106" t="s">
        <v>275</v>
      </c>
      <c r="B131" s="115" t="s">
        <v>188</v>
      </c>
      <c r="C131" s="124" t="s">
        <v>269</v>
      </c>
      <c r="D131" s="202">
        <v>265</v>
      </c>
      <c r="E131" s="110"/>
      <c r="F131" s="75"/>
      <c r="G131" s="76"/>
      <c r="H131" s="75"/>
      <c r="I131" s="76"/>
      <c r="J131" s="75"/>
      <c r="K131" s="76"/>
      <c r="L131" s="75"/>
      <c r="M131" s="76"/>
      <c r="N131" s="75"/>
      <c r="O131" s="75"/>
    </row>
    <row r="132" spans="1:15" s="77" customFormat="1" ht="51">
      <c r="A132" s="106" t="s">
        <v>276</v>
      </c>
      <c r="B132" s="115" t="s">
        <v>187</v>
      </c>
      <c r="C132" s="124" t="s">
        <v>269</v>
      </c>
      <c r="D132" s="202">
        <v>6</v>
      </c>
      <c r="E132" s="110"/>
      <c r="F132" s="75"/>
      <c r="G132" s="76"/>
      <c r="H132" s="75"/>
      <c r="I132" s="76"/>
      <c r="J132" s="75"/>
      <c r="K132" s="76"/>
      <c r="L132" s="75"/>
      <c r="M132" s="76"/>
      <c r="N132" s="75"/>
      <c r="O132" s="75"/>
    </row>
    <row r="133" spans="1:15" s="77" customFormat="1" ht="25.5">
      <c r="A133" s="106" t="s">
        <v>277</v>
      </c>
      <c r="B133" s="115" t="s">
        <v>189</v>
      </c>
      <c r="C133" s="124" t="s">
        <v>316</v>
      </c>
      <c r="D133" s="120">
        <v>1</v>
      </c>
      <c r="E133" s="110"/>
      <c r="F133" s="75"/>
      <c r="G133" s="76"/>
      <c r="H133" s="75"/>
      <c r="I133" s="76"/>
      <c r="J133" s="75"/>
      <c r="K133" s="76"/>
      <c r="L133" s="75"/>
      <c r="M133" s="76"/>
      <c r="N133" s="75"/>
      <c r="O133" s="75"/>
    </row>
    <row r="134" spans="1:15" s="77" customFormat="1" ht="25.5">
      <c r="A134" s="106" t="s">
        <v>278</v>
      </c>
      <c r="B134" s="115" t="s">
        <v>190</v>
      </c>
      <c r="C134" s="124" t="s">
        <v>316</v>
      </c>
      <c r="D134" s="120">
        <v>3</v>
      </c>
      <c r="E134" s="110"/>
      <c r="F134" s="75"/>
      <c r="G134" s="76"/>
      <c r="H134" s="75"/>
      <c r="I134" s="76"/>
      <c r="J134" s="75"/>
      <c r="K134" s="76"/>
      <c r="L134" s="75"/>
      <c r="M134" s="76"/>
      <c r="N134" s="75"/>
      <c r="O134" s="75"/>
    </row>
    <row r="135" spans="1:15" s="77" customFormat="1" ht="25.5">
      <c r="A135" s="106" t="s">
        <v>279</v>
      </c>
      <c r="B135" s="115" t="s">
        <v>194</v>
      </c>
      <c r="C135" s="124" t="s">
        <v>316</v>
      </c>
      <c r="D135" s="120">
        <v>1</v>
      </c>
      <c r="E135" s="110"/>
      <c r="F135" s="75"/>
      <c r="G135" s="76"/>
      <c r="H135" s="75"/>
      <c r="I135" s="76"/>
      <c r="J135" s="75"/>
      <c r="K135" s="76"/>
      <c r="L135" s="75"/>
      <c r="M135" s="76"/>
      <c r="N135" s="75"/>
      <c r="O135" s="75"/>
    </row>
    <row r="136" spans="1:15" s="77" customFormat="1" ht="25.5">
      <c r="A136" s="106" t="s">
        <v>280</v>
      </c>
      <c r="B136" s="115" t="s">
        <v>154</v>
      </c>
      <c r="C136" s="124" t="s">
        <v>316</v>
      </c>
      <c r="D136" s="120">
        <v>1</v>
      </c>
      <c r="E136" s="110"/>
      <c r="F136" s="75"/>
      <c r="G136" s="76"/>
      <c r="H136" s="75"/>
      <c r="I136" s="76"/>
      <c r="J136" s="75"/>
      <c r="K136" s="76"/>
      <c r="L136" s="75"/>
      <c r="M136" s="76"/>
      <c r="N136" s="75"/>
      <c r="O136" s="75"/>
    </row>
    <row r="137" spans="1:15" s="77" customFormat="1" ht="102">
      <c r="A137" s="106" t="s">
        <v>281</v>
      </c>
      <c r="B137" s="115" t="s">
        <v>150</v>
      </c>
      <c r="C137" s="124" t="s">
        <v>302</v>
      </c>
      <c r="D137" s="120">
        <v>8</v>
      </c>
      <c r="E137" s="110"/>
      <c r="F137" s="75"/>
      <c r="G137" s="76"/>
      <c r="H137" s="75"/>
      <c r="I137" s="76"/>
      <c r="J137" s="75"/>
      <c r="K137" s="76"/>
      <c r="L137" s="75"/>
      <c r="M137" s="76"/>
      <c r="N137" s="75"/>
      <c r="O137" s="75"/>
    </row>
    <row r="138" spans="1:15" s="77" customFormat="1" ht="102">
      <c r="A138" s="106" t="s">
        <v>282</v>
      </c>
      <c r="B138" s="115" t="s">
        <v>151</v>
      </c>
      <c r="C138" s="124" t="s">
        <v>302</v>
      </c>
      <c r="D138" s="120">
        <v>1</v>
      </c>
      <c r="E138" s="110"/>
      <c r="F138" s="75"/>
      <c r="G138" s="76"/>
      <c r="H138" s="75"/>
      <c r="I138" s="76"/>
      <c r="J138" s="75"/>
      <c r="K138" s="76"/>
      <c r="L138" s="75"/>
      <c r="M138" s="76"/>
      <c r="N138" s="75"/>
      <c r="O138" s="75"/>
    </row>
    <row r="139" spans="1:15" s="77" customFormat="1" ht="102">
      <c r="A139" s="106" t="s">
        <v>283</v>
      </c>
      <c r="B139" s="115" t="s">
        <v>130</v>
      </c>
      <c r="C139" s="124" t="s">
        <v>302</v>
      </c>
      <c r="D139" s="120">
        <v>1</v>
      </c>
      <c r="E139" s="110"/>
      <c r="F139" s="75"/>
      <c r="G139" s="76"/>
      <c r="H139" s="75"/>
      <c r="I139" s="76"/>
      <c r="J139" s="75"/>
      <c r="K139" s="76"/>
      <c r="L139" s="75"/>
      <c r="M139" s="76"/>
      <c r="N139" s="75"/>
      <c r="O139" s="75"/>
    </row>
    <row r="140" spans="1:15" s="77" customFormat="1" ht="25.5">
      <c r="A140" s="106" t="s">
        <v>284</v>
      </c>
      <c r="B140" s="115" t="s">
        <v>313</v>
      </c>
      <c r="C140" s="124" t="s">
        <v>302</v>
      </c>
      <c r="D140" s="124">
        <v>1</v>
      </c>
      <c r="E140" s="110"/>
      <c r="F140" s="75"/>
      <c r="G140" s="76"/>
      <c r="H140" s="75"/>
      <c r="I140" s="76"/>
      <c r="J140" s="75"/>
      <c r="K140" s="76"/>
      <c r="L140" s="75"/>
      <c r="M140" s="76"/>
      <c r="N140" s="75"/>
      <c r="O140" s="75"/>
    </row>
    <row r="141" spans="1:15" s="77" customFormat="1" ht="25.5">
      <c r="A141" s="106" t="s">
        <v>285</v>
      </c>
      <c r="B141" s="115" t="s">
        <v>168</v>
      </c>
      <c r="C141" s="124" t="s">
        <v>269</v>
      </c>
      <c r="D141" s="202">
        <v>271</v>
      </c>
      <c r="E141" s="110"/>
      <c r="F141" s="75"/>
      <c r="G141" s="76"/>
      <c r="H141" s="75"/>
      <c r="I141" s="76"/>
      <c r="J141" s="75"/>
      <c r="K141" s="76"/>
      <c r="L141" s="75"/>
      <c r="M141" s="76"/>
      <c r="N141" s="75"/>
      <c r="O141" s="75"/>
    </row>
    <row r="142" spans="1:15" s="77" customFormat="1" ht="25.5">
      <c r="A142" s="106" t="s">
        <v>286</v>
      </c>
      <c r="B142" s="115" t="s">
        <v>231</v>
      </c>
      <c r="C142" s="124" t="s">
        <v>269</v>
      </c>
      <c r="D142" s="202">
        <v>35</v>
      </c>
      <c r="E142" s="110"/>
      <c r="F142" s="75"/>
      <c r="G142" s="76"/>
      <c r="H142" s="75"/>
      <c r="I142" s="76"/>
      <c r="J142" s="75"/>
      <c r="K142" s="76"/>
      <c r="L142" s="75"/>
      <c r="M142" s="76"/>
      <c r="N142" s="75"/>
      <c r="O142" s="75"/>
    </row>
    <row r="143" spans="1:15" s="77" customFormat="1" ht="12.75">
      <c r="A143" s="106" t="s">
        <v>287</v>
      </c>
      <c r="B143" s="115" t="s">
        <v>170</v>
      </c>
      <c r="C143" s="124" t="s">
        <v>269</v>
      </c>
      <c r="D143" s="202">
        <v>11</v>
      </c>
      <c r="E143" s="110"/>
      <c r="F143" s="75"/>
      <c r="G143" s="76"/>
      <c r="H143" s="75"/>
      <c r="I143" s="76"/>
      <c r="J143" s="75"/>
      <c r="K143" s="76"/>
      <c r="L143" s="75"/>
      <c r="M143" s="76"/>
      <c r="N143" s="75"/>
      <c r="O143" s="75"/>
    </row>
    <row r="144" spans="1:15" s="77" customFormat="1" ht="38.25">
      <c r="A144" s="106" t="s">
        <v>288</v>
      </c>
      <c r="B144" s="115" t="s">
        <v>307</v>
      </c>
      <c r="C144" s="124" t="s">
        <v>302</v>
      </c>
      <c r="D144" s="120">
        <v>1</v>
      </c>
      <c r="E144" s="110"/>
      <c r="F144" s="75"/>
      <c r="G144" s="76"/>
      <c r="H144" s="75"/>
      <c r="I144" s="76"/>
      <c r="J144" s="75"/>
      <c r="K144" s="76"/>
      <c r="L144" s="75"/>
      <c r="M144" s="76"/>
      <c r="N144" s="75"/>
      <c r="O144" s="75"/>
    </row>
    <row r="145" spans="1:15" s="77" customFormat="1" ht="76.5">
      <c r="A145" s="106" t="s">
        <v>289</v>
      </c>
      <c r="B145" s="115" t="s">
        <v>324</v>
      </c>
      <c r="C145" s="124" t="s">
        <v>302</v>
      </c>
      <c r="D145" s="120">
        <v>1</v>
      </c>
      <c r="E145" s="110"/>
      <c r="F145" s="75"/>
      <c r="G145" s="76"/>
      <c r="H145" s="75"/>
      <c r="I145" s="76"/>
      <c r="J145" s="75"/>
      <c r="K145" s="76"/>
      <c r="L145" s="75"/>
      <c r="M145" s="76"/>
      <c r="N145" s="75"/>
      <c r="O145" s="75"/>
    </row>
    <row r="146" spans="1:15" s="77" customFormat="1" ht="14.25">
      <c r="A146" s="106" t="s">
        <v>290</v>
      </c>
      <c r="B146" s="115" t="s">
        <v>296</v>
      </c>
      <c r="C146" s="124" t="s">
        <v>295</v>
      </c>
      <c r="D146" s="202">
        <v>365</v>
      </c>
      <c r="E146" s="110"/>
      <c r="F146" s="75"/>
      <c r="G146" s="76"/>
      <c r="H146" s="75"/>
      <c r="I146" s="76"/>
      <c r="J146" s="75"/>
      <c r="K146" s="76"/>
      <c r="L146" s="75"/>
      <c r="M146" s="76"/>
      <c r="N146" s="75"/>
      <c r="O146" s="75"/>
    </row>
    <row r="147" spans="1:15" s="77" customFormat="1" ht="38.25">
      <c r="A147" s="106" t="s">
        <v>134</v>
      </c>
      <c r="B147" s="115" t="s">
        <v>165</v>
      </c>
      <c r="C147" s="124" t="s">
        <v>268</v>
      </c>
      <c r="D147" s="202">
        <v>36.5</v>
      </c>
      <c r="E147" s="110"/>
      <c r="F147" s="75"/>
      <c r="G147" s="76"/>
      <c r="H147" s="75"/>
      <c r="I147" s="76"/>
      <c r="J147" s="75"/>
      <c r="K147" s="76"/>
      <c r="L147" s="75"/>
      <c r="M147" s="76"/>
      <c r="N147" s="75"/>
      <c r="O147" s="75"/>
    </row>
    <row r="148" spans="1:15" s="77" customFormat="1" ht="38.25">
      <c r="A148" s="106" t="s">
        <v>135</v>
      </c>
      <c r="B148" s="115" t="s">
        <v>166</v>
      </c>
      <c r="C148" s="124" t="s">
        <v>268</v>
      </c>
      <c r="D148" s="202">
        <v>54.75</v>
      </c>
      <c r="E148" s="110"/>
      <c r="F148" s="75"/>
      <c r="G148" s="76"/>
      <c r="H148" s="75"/>
      <c r="I148" s="76"/>
      <c r="J148" s="75"/>
      <c r="K148" s="76"/>
      <c r="L148" s="75"/>
      <c r="M148" s="76"/>
      <c r="N148" s="75"/>
      <c r="O148" s="75"/>
    </row>
    <row r="149" spans="1:15" s="77" customFormat="1" ht="38.25">
      <c r="A149" s="106" t="s">
        <v>136</v>
      </c>
      <c r="B149" s="115" t="s">
        <v>167</v>
      </c>
      <c r="C149" s="124" t="s">
        <v>268</v>
      </c>
      <c r="D149" s="202">
        <v>182.5</v>
      </c>
      <c r="E149" s="110"/>
      <c r="F149" s="75"/>
      <c r="G149" s="76"/>
      <c r="H149" s="75"/>
      <c r="I149" s="76"/>
      <c r="J149" s="75"/>
      <c r="K149" s="76"/>
      <c r="L149" s="75"/>
      <c r="M149" s="76"/>
      <c r="N149" s="75"/>
      <c r="O149" s="75"/>
    </row>
    <row r="150" spans="1:15" s="77" customFormat="1" ht="25.5">
      <c r="A150" s="106" t="s">
        <v>291</v>
      </c>
      <c r="B150" s="115" t="s">
        <v>304</v>
      </c>
      <c r="C150" s="124" t="s">
        <v>295</v>
      </c>
      <c r="D150" s="202">
        <v>150</v>
      </c>
      <c r="E150" s="110"/>
      <c r="F150" s="75"/>
      <c r="G150" s="76"/>
      <c r="H150" s="75"/>
      <c r="I150" s="76"/>
      <c r="J150" s="75"/>
      <c r="K150" s="76"/>
      <c r="L150" s="75"/>
      <c r="M150" s="76"/>
      <c r="N150" s="75"/>
      <c r="O150" s="75"/>
    </row>
    <row r="151" spans="1:15" s="77" customFormat="1" ht="14.25">
      <c r="A151" s="106" t="s">
        <v>137</v>
      </c>
      <c r="B151" s="115" t="s">
        <v>294</v>
      </c>
      <c r="C151" s="124" t="s">
        <v>268</v>
      </c>
      <c r="D151" s="202">
        <v>15</v>
      </c>
      <c r="E151" s="110"/>
      <c r="F151" s="75"/>
      <c r="G151" s="76"/>
      <c r="H151" s="75"/>
      <c r="I151" s="76"/>
      <c r="J151" s="75"/>
      <c r="K151" s="76"/>
      <c r="L151" s="75"/>
      <c r="M151" s="76"/>
      <c r="N151" s="75"/>
      <c r="O151" s="75"/>
    </row>
    <row r="152" spans="1:15" s="77" customFormat="1" ht="38.25">
      <c r="A152" s="106" t="s">
        <v>292</v>
      </c>
      <c r="B152" s="115" t="s">
        <v>301</v>
      </c>
      <c r="C152" s="124" t="s">
        <v>268</v>
      </c>
      <c r="D152" s="202">
        <v>709</v>
      </c>
      <c r="E152" s="110"/>
      <c r="F152" s="75"/>
      <c r="G152" s="76"/>
      <c r="H152" s="75"/>
      <c r="I152" s="76"/>
      <c r="J152" s="75"/>
      <c r="K152" s="76"/>
      <c r="L152" s="75"/>
      <c r="M152" s="76"/>
      <c r="N152" s="75"/>
      <c r="O152" s="75"/>
    </row>
    <row r="153" spans="1:15" s="77" customFormat="1" ht="76.5">
      <c r="A153" s="106" t="s">
        <v>293</v>
      </c>
      <c r="B153" s="115" t="s">
        <v>230</v>
      </c>
      <c r="C153" s="124" t="s">
        <v>268</v>
      </c>
      <c r="D153" s="202">
        <v>149</v>
      </c>
      <c r="E153" s="110"/>
      <c r="F153" s="75"/>
      <c r="G153" s="76"/>
      <c r="H153" s="75"/>
      <c r="I153" s="76"/>
      <c r="J153" s="75"/>
      <c r="K153" s="76"/>
      <c r="L153" s="75"/>
      <c r="M153" s="76"/>
      <c r="N153" s="75"/>
      <c r="O153" s="75"/>
    </row>
    <row r="154" spans="1:15" s="77" customFormat="1" ht="38.25">
      <c r="A154" s="106" t="s">
        <v>213</v>
      </c>
      <c r="B154" s="115" t="s">
        <v>308</v>
      </c>
      <c r="C154" s="124" t="s">
        <v>268</v>
      </c>
      <c r="D154" s="202">
        <v>437.75</v>
      </c>
      <c r="E154" s="110"/>
      <c r="F154" s="75"/>
      <c r="G154" s="76"/>
      <c r="H154" s="75"/>
      <c r="I154" s="76"/>
      <c r="J154" s="75"/>
      <c r="K154" s="76"/>
      <c r="L154" s="75"/>
      <c r="M154" s="76"/>
      <c r="N154" s="75"/>
      <c r="O154" s="75"/>
    </row>
    <row r="155" spans="1:15" s="77" customFormat="1" ht="38.25">
      <c r="A155" s="106" t="s">
        <v>214</v>
      </c>
      <c r="B155" s="115" t="s">
        <v>297</v>
      </c>
      <c r="C155" s="124" t="s">
        <v>268</v>
      </c>
      <c r="D155" s="202">
        <v>90.4</v>
      </c>
      <c r="E155" s="110"/>
      <c r="F155" s="75"/>
      <c r="G155" s="76"/>
      <c r="H155" s="75"/>
      <c r="I155" s="76"/>
      <c r="J155" s="75"/>
      <c r="K155" s="76"/>
      <c r="L155" s="75"/>
      <c r="M155" s="76"/>
      <c r="N155" s="75"/>
      <c r="O155" s="75"/>
    </row>
    <row r="156" spans="1:15" s="77" customFormat="1" ht="51">
      <c r="A156" s="106" t="s">
        <v>207</v>
      </c>
      <c r="B156" s="115" t="s">
        <v>340</v>
      </c>
      <c r="C156" s="124" t="s">
        <v>268</v>
      </c>
      <c r="D156" s="202">
        <v>180.8</v>
      </c>
      <c r="E156" s="110"/>
      <c r="F156" s="75"/>
      <c r="G156" s="76"/>
      <c r="H156" s="75"/>
      <c r="I156" s="76"/>
      <c r="J156" s="75"/>
      <c r="K156" s="76"/>
      <c r="L156" s="75"/>
      <c r="M156" s="76"/>
      <c r="N156" s="75"/>
      <c r="O156" s="75"/>
    </row>
    <row r="157" spans="1:15" s="77" customFormat="1" ht="12.75">
      <c r="A157" s="106"/>
      <c r="B157" s="126"/>
      <c r="C157" s="124"/>
      <c r="D157" s="123"/>
      <c r="E157" s="110"/>
      <c r="F157" s="75"/>
      <c r="G157" s="76"/>
      <c r="H157" s="75"/>
      <c r="I157" s="76"/>
      <c r="J157" s="75"/>
      <c r="K157" s="76"/>
      <c r="L157" s="75"/>
      <c r="M157" s="76"/>
      <c r="N157" s="75"/>
      <c r="O157" s="75"/>
    </row>
    <row r="158" spans="1:15" s="36" customFormat="1" ht="12.75">
      <c r="A158" s="37"/>
      <c r="B158" s="103" t="s">
        <v>233</v>
      </c>
      <c r="C158" s="104"/>
      <c r="D158" s="105"/>
      <c r="E158" s="39"/>
      <c r="F158" s="40"/>
      <c r="G158" s="42"/>
      <c r="H158" s="41"/>
      <c r="I158" s="42"/>
      <c r="J158" s="41"/>
      <c r="K158" s="42"/>
      <c r="L158" s="41"/>
      <c r="M158" s="42"/>
      <c r="N158" s="41"/>
      <c r="O158" s="61"/>
    </row>
    <row r="159" spans="10:15" ht="12.75">
      <c r="J159" s="15" t="s">
        <v>298</v>
      </c>
      <c r="K159" s="14"/>
      <c r="L159" s="14"/>
      <c r="M159" s="14"/>
      <c r="N159" s="14"/>
      <c r="O159" s="43"/>
    </row>
    <row r="160" spans="10:15" ht="12.75">
      <c r="J160" s="15" t="s">
        <v>252</v>
      </c>
      <c r="K160" s="44"/>
      <c r="L160" s="44"/>
      <c r="M160" s="44"/>
      <c r="N160" s="44"/>
      <c r="O160" s="45"/>
    </row>
    <row r="161" spans="10:15" ht="12.75">
      <c r="J161" s="15"/>
      <c r="K161" s="62"/>
      <c r="L161" s="62"/>
      <c r="M161" s="62"/>
      <c r="N161" s="62"/>
      <c r="O161" s="63"/>
    </row>
    <row r="162" ht="12.75"/>
    <row r="163" spans="1:16" s="1" customFormat="1" ht="12.75">
      <c r="A163" s="3"/>
      <c r="B163" s="46" t="s">
        <v>257</v>
      </c>
      <c r="C163" s="203"/>
      <c r="D163" s="204"/>
      <c r="E163" s="204"/>
      <c r="F163" s="4"/>
      <c r="G163" s="5"/>
      <c r="H163" s="5"/>
      <c r="I163" s="5"/>
      <c r="J163" s="5"/>
      <c r="K163" s="5"/>
      <c r="L163" s="5"/>
      <c r="M163" s="5"/>
      <c r="N163" s="5"/>
      <c r="O163" s="6"/>
      <c r="P163" s="6"/>
    </row>
    <row r="164" spans="1:16" s="1" customFormat="1" ht="12.75">
      <c r="A164" s="3"/>
      <c r="B164" s="2"/>
      <c r="C164" s="205"/>
      <c r="D164" s="204"/>
      <c r="E164" s="204"/>
      <c r="F164" s="4"/>
      <c r="G164" s="5"/>
      <c r="H164" s="5"/>
      <c r="I164" s="5"/>
      <c r="J164" s="5"/>
      <c r="K164" s="5"/>
      <c r="L164" s="5"/>
      <c r="M164" s="5"/>
      <c r="N164" s="5"/>
      <c r="O164" s="6"/>
      <c r="P164" s="6"/>
    </row>
    <row r="165" spans="1:16" s="1" customFormat="1" ht="12.75">
      <c r="A165" s="3"/>
      <c r="C165" s="4"/>
      <c r="D165" s="111"/>
      <c r="E165" s="3"/>
      <c r="F165" s="4"/>
      <c r="G165" s="5"/>
      <c r="H165" s="5"/>
      <c r="I165" s="5"/>
      <c r="J165" s="5"/>
      <c r="K165" s="5"/>
      <c r="L165" s="5"/>
      <c r="M165" s="5"/>
      <c r="N165" s="5"/>
      <c r="O165" s="6"/>
      <c r="P165" s="6"/>
    </row>
    <row r="166" spans="2:5" ht="12.75">
      <c r="B166" s="46" t="s">
        <v>259</v>
      </c>
      <c r="C166" s="203"/>
      <c r="D166" s="204"/>
      <c r="E166" s="204"/>
    </row>
    <row r="167" spans="3:5" ht="12.75">
      <c r="C167" s="205"/>
      <c r="D167" s="204"/>
      <c r="E167" s="204"/>
    </row>
  </sheetData>
  <sheetProtection/>
  <mergeCells count="11">
    <mergeCell ref="E8:J8"/>
    <mergeCell ref="C163:E163"/>
    <mergeCell ref="C164:E164"/>
    <mergeCell ref="C166:E166"/>
    <mergeCell ref="C167:E167"/>
    <mergeCell ref="A111:E111"/>
    <mergeCell ref="K8:O8"/>
    <mergeCell ref="A8:A9"/>
    <mergeCell ref="B8:B9"/>
    <mergeCell ref="C8:C9"/>
    <mergeCell ref="D8:D9"/>
  </mergeCells>
  <printOptions/>
  <pageMargins left="0.7480314960629921" right="0.5905511811023623" top="1.0236220472440944" bottom="0.984251968503937" header="0.5118110236220472" footer="0.5118110236220472"/>
  <pageSetup horizontalDpi="600" verticalDpi="600" orientation="landscape" paperSize="9" r:id="rId2"/>
  <headerFooter alignWithMargins="0">
    <oddHeader>&amp;C&amp;12LOKĀLĀ TĀME Nr. 2-3
&amp;"Arial,Bold"&amp;UJaunu pašteces kanalizācijas tīklu, KSS-2 un jauna spiedvada izbūve K3.1</oddHeader>
    <oddFooter>&amp;C&amp;8&amp;P</oddFooter>
  </headerFooter>
  <drawing r:id="rId1"/>
</worksheet>
</file>

<file path=xl/worksheets/sheet9.xml><?xml version="1.0" encoding="utf-8"?>
<worksheet xmlns="http://schemas.openxmlformats.org/spreadsheetml/2006/main" xmlns:r="http://schemas.openxmlformats.org/officeDocument/2006/relationships">
  <dimension ref="A1:P82"/>
  <sheetViews>
    <sheetView zoomScalePageLayoutView="0" workbookViewId="0" topLeftCell="A49">
      <selection activeCell="M57" sqref="M57"/>
    </sheetView>
  </sheetViews>
  <sheetFormatPr defaultColWidth="9.140625" defaultRowHeight="12.75"/>
  <cols>
    <col min="1" max="1" width="6.28125" style="0" customWidth="1"/>
    <col min="2" max="2" width="31.7109375" style="0" customWidth="1"/>
    <col min="3" max="3" width="7.7109375" style="0" customWidth="1"/>
    <col min="4" max="4" width="6.7109375" style="0" customWidth="1"/>
    <col min="5" max="5" width="7.140625" style="0" customWidth="1"/>
    <col min="6" max="6" width="6.7109375" style="0" customWidth="1"/>
    <col min="7" max="7" width="5.8515625" style="0" customWidth="1"/>
    <col min="8" max="8" width="5.421875" style="0" customWidth="1"/>
    <col min="9" max="9" width="6.00390625" style="0" customWidth="1"/>
    <col min="10" max="10" width="6.57421875" style="0" customWidth="1"/>
    <col min="11" max="11" width="6.28125" style="0" customWidth="1"/>
    <col min="12" max="12" width="6.7109375" style="0" customWidth="1"/>
    <col min="13" max="13" width="6.8515625" style="0" customWidth="1"/>
    <col min="14" max="14" width="7.140625" style="0" customWidth="1"/>
  </cols>
  <sheetData>
    <row r="1" spans="1:16" ht="14.25">
      <c r="A1" s="49" t="s">
        <v>234</v>
      </c>
      <c r="B1" s="50"/>
      <c r="C1" s="78" t="s">
        <v>266</v>
      </c>
      <c r="D1" s="52"/>
      <c r="E1" s="52"/>
      <c r="F1" s="53"/>
      <c r="G1" s="54"/>
      <c r="H1" s="54"/>
      <c r="I1" s="54"/>
      <c r="J1" s="54"/>
      <c r="K1" s="54"/>
      <c r="L1" s="54"/>
      <c r="M1" s="54"/>
      <c r="N1" s="54"/>
      <c r="O1" s="55"/>
      <c r="P1" s="6"/>
    </row>
    <row r="2" spans="1:16" ht="15">
      <c r="A2" s="49" t="s">
        <v>235</v>
      </c>
      <c r="B2" s="50"/>
      <c r="C2" s="56" t="s">
        <v>349</v>
      </c>
      <c r="D2" s="52"/>
      <c r="E2" s="52"/>
      <c r="F2" s="53"/>
      <c r="G2" s="54"/>
      <c r="H2" s="54"/>
      <c r="I2" s="54"/>
      <c r="J2" s="54"/>
      <c r="K2" s="54"/>
      <c r="L2" s="54"/>
      <c r="M2" s="54"/>
      <c r="N2" s="54"/>
      <c r="O2" s="55"/>
      <c r="P2" s="6"/>
    </row>
    <row r="3" spans="1:16" ht="15">
      <c r="A3" s="49"/>
      <c r="B3" s="50"/>
      <c r="C3" s="56" t="s">
        <v>350</v>
      </c>
      <c r="D3" s="52"/>
      <c r="E3" s="52"/>
      <c r="F3" s="53"/>
      <c r="G3" s="54"/>
      <c r="H3" s="54"/>
      <c r="I3" s="54"/>
      <c r="J3" s="54"/>
      <c r="K3" s="54"/>
      <c r="L3" s="54"/>
      <c r="M3" s="54"/>
      <c r="N3" s="54"/>
      <c r="O3" s="55"/>
      <c r="P3" s="6"/>
    </row>
    <row r="4" spans="1:16" ht="15">
      <c r="A4" s="49" t="s">
        <v>236</v>
      </c>
      <c r="B4" s="50"/>
      <c r="C4" s="56" t="s">
        <v>320</v>
      </c>
      <c r="D4" s="52"/>
      <c r="E4" s="52"/>
      <c r="F4" s="53"/>
      <c r="G4" s="54"/>
      <c r="H4" s="54"/>
      <c r="I4" s="54"/>
      <c r="J4" s="54"/>
      <c r="K4" s="54"/>
      <c r="L4" s="54"/>
      <c r="M4" s="54"/>
      <c r="N4" s="54"/>
      <c r="O4" s="55"/>
      <c r="P4" s="6"/>
    </row>
    <row r="5" spans="1:16" ht="14.25">
      <c r="A5" s="49" t="s">
        <v>237</v>
      </c>
      <c r="B5" s="50"/>
      <c r="C5" s="57"/>
      <c r="D5" s="52"/>
      <c r="E5" s="52"/>
      <c r="F5" s="53"/>
      <c r="G5" s="54"/>
      <c r="H5" s="54"/>
      <c r="I5" s="54"/>
      <c r="J5" s="54"/>
      <c r="K5" s="54"/>
      <c r="L5" s="54"/>
      <c r="M5" s="54"/>
      <c r="N5" s="54"/>
      <c r="O5" s="55"/>
      <c r="P5" s="6"/>
    </row>
    <row r="6" spans="1:16" ht="14.25">
      <c r="A6" s="49" t="s">
        <v>445</v>
      </c>
      <c r="B6" s="50"/>
      <c r="C6" s="58"/>
      <c r="D6" s="52"/>
      <c r="E6" s="52"/>
      <c r="F6" s="53"/>
      <c r="G6" s="54"/>
      <c r="H6" s="54"/>
      <c r="I6" s="54"/>
      <c r="J6" s="54"/>
      <c r="K6" s="54"/>
      <c r="L6" s="54"/>
      <c r="M6" s="54"/>
      <c r="N6" s="59" t="s">
        <v>258</v>
      </c>
      <c r="O6" s="60">
        <f>O64</f>
        <v>0</v>
      </c>
      <c r="P6" s="6"/>
    </row>
    <row r="7" spans="1:16" ht="14.25">
      <c r="A7" s="49" t="s">
        <v>446</v>
      </c>
      <c r="B7" s="50"/>
      <c r="C7" s="58"/>
      <c r="D7" s="52"/>
      <c r="E7" s="52"/>
      <c r="F7" s="53"/>
      <c r="G7" s="54"/>
      <c r="H7" s="54"/>
      <c r="I7" s="54"/>
      <c r="J7" s="54"/>
      <c r="K7" s="54"/>
      <c r="L7" s="54"/>
      <c r="M7" s="54"/>
      <c r="N7" s="54"/>
      <c r="O7" s="55"/>
      <c r="P7" s="6"/>
    </row>
    <row r="8" spans="1:16" ht="14.25">
      <c r="A8" s="207" t="s">
        <v>238</v>
      </c>
      <c r="B8" s="222" t="s">
        <v>239</v>
      </c>
      <c r="C8" s="218" t="s">
        <v>240</v>
      </c>
      <c r="D8" s="207" t="s">
        <v>241</v>
      </c>
      <c r="E8" s="217" t="s">
        <v>242</v>
      </c>
      <c r="F8" s="217"/>
      <c r="G8" s="217"/>
      <c r="H8" s="217"/>
      <c r="I8" s="217"/>
      <c r="J8" s="221"/>
      <c r="K8" s="220" t="s">
        <v>245</v>
      </c>
      <c r="L8" s="217"/>
      <c r="M8" s="217"/>
      <c r="N8" s="217"/>
      <c r="O8" s="221"/>
      <c r="P8" s="9"/>
    </row>
    <row r="9" spans="1:16" ht="78.75" customHeight="1">
      <c r="A9" s="208"/>
      <c r="B9" s="223"/>
      <c r="C9" s="219"/>
      <c r="D9" s="208"/>
      <c r="E9" s="7" t="s">
        <v>243</v>
      </c>
      <c r="F9" s="7" t="s">
        <v>439</v>
      </c>
      <c r="G9" s="8" t="s">
        <v>440</v>
      </c>
      <c r="H9" s="8" t="s">
        <v>441</v>
      </c>
      <c r="I9" s="8" t="s">
        <v>442</v>
      </c>
      <c r="J9" s="8" t="s">
        <v>443</v>
      </c>
      <c r="K9" s="8" t="s">
        <v>244</v>
      </c>
      <c r="L9" s="8" t="s">
        <v>440</v>
      </c>
      <c r="M9" s="8" t="s">
        <v>441</v>
      </c>
      <c r="N9" s="8" t="s">
        <v>442</v>
      </c>
      <c r="O9" s="8" t="s">
        <v>444</v>
      </c>
      <c r="P9" s="6"/>
    </row>
    <row r="10" spans="1:16" ht="12.75">
      <c r="A10" s="161"/>
      <c r="B10" s="102"/>
      <c r="C10" s="74"/>
      <c r="D10" s="11"/>
      <c r="E10" s="48"/>
      <c r="F10" s="162"/>
      <c r="G10" s="163"/>
      <c r="H10" s="164"/>
      <c r="I10" s="163"/>
      <c r="J10" s="32"/>
      <c r="K10" s="34"/>
      <c r="L10" s="32"/>
      <c r="M10" s="34"/>
      <c r="N10" s="32"/>
      <c r="O10" s="35"/>
      <c r="P10" s="6"/>
    </row>
    <row r="11" spans="1:16" ht="15">
      <c r="A11" s="165" t="s">
        <v>111</v>
      </c>
      <c r="B11" s="165"/>
      <c r="C11" s="165"/>
      <c r="D11" s="165"/>
      <c r="E11" s="160"/>
      <c r="F11" s="108"/>
      <c r="G11" s="108"/>
      <c r="H11" s="108"/>
      <c r="I11" s="108"/>
      <c r="J11" s="75"/>
      <c r="K11" s="76"/>
      <c r="L11" s="75"/>
      <c r="M11" s="76"/>
      <c r="N11" s="75"/>
      <c r="O11" s="75"/>
      <c r="P11" s="77"/>
    </row>
    <row r="12" spans="1:16" ht="51">
      <c r="A12" s="106" t="s">
        <v>275</v>
      </c>
      <c r="B12" s="115" t="s">
        <v>162</v>
      </c>
      <c r="C12" s="124" t="s">
        <v>269</v>
      </c>
      <c r="D12" s="202">
        <v>115</v>
      </c>
      <c r="E12" s="158"/>
      <c r="F12" s="75"/>
      <c r="G12" s="75"/>
      <c r="H12" s="75"/>
      <c r="I12" s="108"/>
      <c r="J12" s="75"/>
      <c r="K12" s="76"/>
      <c r="L12" s="75"/>
      <c r="M12" s="76"/>
      <c r="N12" s="75"/>
      <c r="O12" s="75"/>
      <c r="P12" s="77"/>
    </row>
    <row r="13" spans="1:16" ht="25.5">
      <c r="A13" s="106" t="s">
        <v>276</v>
      </c>
      <c r="B13" s="115" t="s">
        <v>172</v>
      </c>
      <c r="C13" s="124" t="s">
        <v>316</v>
      </c>
      <c r="D13" s="120">
        <v>1</v>
      </c>
      <c r="E13" s="132"/>
      <c r="F13" s="108"/>
      <c r="G13" s="108"/>
      <c r="H13" s="108"/>
      <c r="I13" s="108"/>
      <c r="J13" s="75"/>
      <c r="K13" s="76"/>
      <c r="L13" s="75"/>
      <c r="M13" s="76"/>
      <c r="N13" s="75"/>
      <c r="O13" s="75"/>
      <c r="P13" s="77"/>
    </row>
    <row r="14" spans="1:16" ht="114.75">
      <c r="A14" s="106" t="s">
        <v>277</v>
      </c>
      <c r="B14" s="115" t="s">
        <v>317</v>
      </c>
      <c r="C14" s="124" t="s">
        <v>302</v>
      </c>
      <c r="D14" s="120">
        <v>1</v>
      </c>
      <c r="E14" s="132"/>
      <c r="F14" s="108"/>
      <c r="G14" s="108"/>
      <c r="H14" s="108"/>
      <c r="I14" s="108"/>
      <c r="J14" s="75"/>
      <c r="K14" s="76"/>
      <c r="L14" s="75"/>
      <c r="M14" s="76"/>
      <c r="N14" s="75"/>
      <c r="O14" s="75"/>
      <c r="P14" s="77"/>
    </row>
    <row r="15" spans="1:16" ht="25.5">
      <c r="A15" s="106" t="s">
        <v>39</v>
      </c>
      <c r="B15" s="115" t="s">
        <v>174</v>
      </c>
      <c r="C15" s="124" t="s">
        <v>316</v>
      </c>
      <c r="D15" s="120">
        <v>4</v>
      </c>
      <c r="E15" s="132"/>
      <c r="F15" s="108"/>
      <c r="G15" s="108"/>
      <c r="H15" s="108"/>
      <c r="I15" s="108"/>
      <c r="J15" s="75"/>
      <c r="K15" s="76"/>
      <c r="L15" s="75"/>
      <c r="M15" s="76"/>
      <c r="N15" s="75"/>
      <c r="O15" s="75"/>
      <c r="P15" s="77"/>
    </row>
    <row r="16" spans="1:16" ht="25.5">
      <c r="A16" s="106" t="s">
        <v>40</v>
      </c>
      <c r="B16" s="115" t="s">
        <v>178</v>
      </c>
      <c r="C16" s="124" t="s">
        <v>316</v>
      </c>
      <c r="D16" s="120">
        <v>1</v>
      </c>
      <c r="E16" s="132"/>
      <c r="F16" s="108"/>
      <c r="G16" s="108"/>
      <c r="H16" s="108"/>
      <c r="I16" s="108"/>
      <c r="J16" s="75"/>
      <c r="K16" s="76"/>
      <c r="L16" s="75"/>
      <c r="M16" s="76"/>
      <c r="N16" s="75"/>
      <c r="O16" s="75"/>
      <c r="P16" s="77"/>
    </row>
    <row r="17" spans="1:16" ht="25.5">
      <c r="A17" s="106" t="s">
        <v>41</v>
      </c>
      <c r="B17" s="115" t="s">
        <v>175</v>
      </c>
      <c r="C17" s="124" t="s">
        <v>269</v>
      </c>
      <c r="D17" s="202">
        <v>3</v>
      </c>
      <c r="E17" s="110"/>
      <c r="F17" s="75"/>
      <c r="G17" s="76"/>
      <c r="H17" s="75"/>
      <c r="I17" s="76"/>
      <c r="J17" s="75"/>
      <c r="K17" s="76"/>
      <c r="L17" s="75"/>
      <c r="M17" s="76"/>
      <c r="N17" s="75"/>
      <c r="O17" s="75"/>
      <c r="P17" s="77"/>
    </row>
    <row r="18" spans="1:16" ht="25.5">
      <c r="A18" s="106" t="s">
        <v>42</v>
      </c>
      <c r="B18" s="115" t="s">
        <v>201</v>
      </c>
      <c r="C18" s="124" t="s">
        <v>316</v>
      </c>
      <c r="D18" s="120">
        <v>1</v>
      </c>
      <c r="E18" s="110"/>
      <c r="F18" s="75"/>
      <c r="G18" s="76"/>
      <c r="H18" s="75"/>
      <c r="I18" s="76"/>
      <c r="J18" s="75"/>
      <c r="K18" s="76"/>
      <c r="L18" s="75"/>
      <c r="M18" s="76"/>
      <c r="N18" s="75"/>
      <c r="O18" s="75"/>
      <c r="P18" s="77"/>
    </row>
    <row r="19" spans="1:16" ht="51">
      <c r="A19" s="106" t="s">
        <v>43</v>
      </c>
      <c r="B19" s="115" t="s">
        <v>202</v>
      </c>
      <c r="C19" s="124" t="s">
        <v>316</v>
      </c>
      <c r="D19" s="120">
        <v>1</v>
      </c>
      <c r="E19" s="110"/>
      <c r="F19" s="75"/>
      <c r="G19" s="76"/>
      <c r="H19" s="75"/>
      <c r="I19" s="76"/>
      <c r="J19" s="75"/>
      <c r="K19" s="76"/>
      <c r="L19" s="75"/>
      <c r="M19" s="76"/>
      <c r="N19" s="75"/>
      <c r="O19" s="75"/>
      <c r="P19" s="77"/>
    </row>
    <row r="20" spans="1:16" ht="25.5">
      <c r="A20" s="106" t="s">
        <v>278</v>
      </c>
      <c r="B20" s="115" t="s">
        <v>197</v>
      </c>
      <c r="C20" s="124" t="s">
        <v>316</v>
      </c>
      <c r="D20" s="120">
        <v>4</v>
      </c>
      <c r="E20" s="110"/>
      <c r="F20" s="75"/>
      <c r="G20" s="76"/>
      <c r="H20" s="75"/>
      <c r="I20" s="76"/>
      <c r="J20" s="75"/>
      <c r="K20" s="76"/>
      <c r="L20" s="75"/>
      <c r="M20" s="76"/>
      <c r="N20" s="75"/>
      <c r="O20" s="75"/>
      <c r="P20" s="77"/>
    </row>
    <row r="21" spans="1:16" ht="25.5">
      <c r="A21" s="106" t="s">
        <v>279</v>
      </c>
      <c r="B21" s="115" t="s">
        <v>159</v>
      </c>
      <c r="C21" s="124" t="s">
        <v>316</v>
      </c>
      <c r="D21" s="120">
        <v>1</v>
      </c>
      <c r="E21" s="110"/>
      <c r="F21" s="75"/>
      <c r="G21" s="76"/>
      <c r="H21" s="75"/>
      <c r="I21" s="76"/>
      <c r="J21" s="75"/>
      <c r="K21" s="76"/>
      <c r="L21" s="75"/>
      <c r="M21" s="76"/>
      <c r="N21" s="75"/>
      <c r="O21" s="75"/>
      <c r="P21" s="77"/>
    </row>
    <row r="22" spans="1:16" ht="25.5">
      <c r="A22" s="106" t="s">
        <v>280</v>
      </c>
      <c r="B22" s="115" t="s">
        <v>160</v>
      </c>
      <c r="C22" s="124" t="s">
        <v>316</v>
      </c>
      <c r="D22" s="120">
        <v>1</v>
      </c>
      <c r="E22" s="110"/>
      <c r="F22" s="75"/>
      <c r="G22" s="76"/>
      <c r="H22" s="75"/>
      <c r="I22" s="76"/>
      <c r="J22" s="75"/>
      <c r="K22" s="76"/>
      <c r="L22" s="75"/>
      <c r="M22" s="76"/>
      <c r="N22" s="75"/>
      <c r="O22" s="75"/>
      <c r="P22" s="77"/>
    </row>
    <row r="23" spans="1:16" ht="25.5">
      <c r="A23" s="106" t="s">
        <v>281</v>
      </c>
      <c r="B23" s="115" t="s">
        <v>171</v>
      </c>
      <c r="C23" s="124" t="s">
        <v>316</v>
      </c>
      <c r="D23" s="120">
        <v>1</v>
      </c>
      <c r="E23" s="110"/>
      <c r="F23" s="75"/>
      <c r="G23" s="76"/>
      <c r="H23" s="75"/>
      <c r="I23" s="76"/>
      <c r="J23" s="75"/>
      <c r="K23" s="76"/>
      <c r="L23" s="75"/>
      <c r="M23" s="76"/>
      <c r="N23" s="75"/>
      <c r="O23" s="75"/>
      <c r="P23" s="77"/>
    </row>
    <row r="24" spans="1:16" ht="25.5">
      <c r="A24" s="106" t="s">
        <v>282</v>
      </c>
      <c r="B24" s="115" t="s">
        <v>309</v>
      </c>
      <c r="C24" s="124" t="s">
        <v>316</v>
      </c>
      <c r="D24" s="120">
        <v>1</v>
      </c>
      <c r="E24" s="110"/>
      <c r="F24" s="75"/>
      <c r="G24" s="76"/>
      <c r="H24" s="75"/>
      <c r="I24" s="76"/>
      <c r="J24" s="75"/>
      <c r="K24" s="76"/>
      <c r="L24" s="75"/>
      <c r="M24" s="76"/>
      <c r="N24" s="75"/>
      <c r="O24" s="75"/>
      <c r="P24" s="77"/>
    </row>
    <row r="25" spans="1:16" ht="25.5">
      <c r="A25" s="106" t="s">
        <v>283</v>
      </c>
      <c r="B25" s="115" t="s">
        <v>313</v>
      </c>
      <c r="C25" s="124" t="s">
        <v>302</v>
      </c>
      <c r="D25" s="124">
        <v>1</v>
      </c>
      <c r="E25" s="110"/>
      <c r="F25" s="75"/>
      <c r="G25" s="76"/>
      <c r="H25" s="75"/>
      <c r="I25" s="76"/>
      <c r="J25" s="75"/>
      <c r="K25" s="76"/>
      <c r="L25" s="75"/>
      <c r="M25" s="76"/>
      <c r="N25" s="75"/>
      <c r="O25" s="75"/>
      <c r="P25" s="77"/>
    </row>
    <row r="26" spans="1:16" ht="25.5">
      <c r="A26" s="106" t="s">
        <v>284</v>
      </c>
      <c r="B26" s="115" t="s">
        <v>195</v>
      </c>
      <c r="C26" s="124" t="s">
        <v>269</v>
      </c>
      <c r="D26" s="202">
        <v>115</v>
      </c>
      <c r="E26" s="110"/>
      <c r="F26" s="75"/>
      <c r="G26" s="76"/>
      <c r="H26" s="75"/>
      <c r="I26" s="76"/>
      <c r="J26" s="75"/>
      <c r="K26" s="76"/>
      <c r="L26" s="75"/>
      <c r="M26" s="76"/>
      <c r="N26" s="75"/>
      <c r="O26" s="75"/>
      <c r="P26" s="77"/>
    </row>
    <row r="27" spans="1:16" ht="25.5">
      <c r="A27" s="106" t="s">
        <v>285</v>
      </c>
      <c r="B27" s="115" t="s">
        <v>231</v>
      </c>
      <c r="C27" s="124" t="s">
        <v>269</v>
      </c>
      <c r="D27" s="202">
        <v>65</v>
      </c>
      <c r="E27" s="110"/>
      <c r="F27" s="75"/>
      <c r="G27" s="76"/>
      <c r="H27" s="75"/>
      <c r="I27" s="76"/>
      <c r="J27" s="75"/>
      <c r="K27" s="76"/>
      <c r="L27" s="75"/>
      <c r="M27" s="76"/>
      <c r="N27" s="75"/>
      <c r="O27" s="75"/>
      <c r="P27" s="77"/>
    </row>
    <row r="28" spans="1:16" ht="38.25">
      <c r="A28" s="106" t="s">
        <v>286</v>
      </c>
      <c r="B28" s="115" t="s">
        <v>307</v>
      </c>
      <c r="C28" s="124" t="s">
        <v>302</v>
      </c>
      <c r="D28" s="120">
        <v>1</v>
      </c>
      <c r="E28" s="110"/>
      <c r="F28" s="75"/>
      <c r="G28" s="76"/>
      <c r="H28" s="75"/>
      <c r="I28" s="76"/>
      <c r="J28" s="75"/>
      <c r="K28" s="76"/>
      <c r="L28" s="75"/>
      <c r="M28" s="76"/>
      <c r="N28" s="75"/>
      <c r="O28" s="75"/>
      <c r="P28" s="77"/>
    </row>
    <row r="29" spans="1:16" ht="76.5">
      <c r="A29" s="106" t="s">
        <v>287</v>
      </c>
      <c r="B29" s="115" t="s">
        <v>303</v>
      </c>
      <c r="C29" s="124" t="s">
        <v>302</v>
      </c>
      <c r="D29" s="124">
        <v>1</v>
      </c>
      <c r="E29" s="110"/>
      <c r="F29" s="75"/>
      <c r="G29" s="76"/>
      <c r="H29" s="75"/>
      <c r="I29" s="76"/>
      <c r="J29" s="75"/>
      <c r="K29" s="76"/>
      <c r="L29" s="75"/>
      <c r="M29" s="76"/>
      <c r="N29" s="75"/>
      <c r="O29" s="75"/>
      <c r="P29" s="77"/>
    </row>
    <row r="30" spans="1:16" ht="14.25">
      <c r="A30" s="106" t="s">
        <v>288</v>
      </c>
      <c r="B30" s="115" t="s">
        <v>296</v>
      </c>
      <c r="C30" s="124" t="s">
        <v>295</v>
      </c>
      <c r="D30" s="202">
        <v>17</v>
      </c>
      <c r="E30" s="110"/>
      <c r="F30" s="75"/>
      <c r="G30" s="76"/>
      <c r="H30" s="75"/>
      <c r="I30" s="76"/>
      <c r="J30" s="75"/>
      <c r="K30" s="76"/>
      <c r="L30" s="75"/>
      <c r="M30" s="76"/>
      <c r="N30" s="75"/>
      <c r="O30" s="75"/>
      <c r="P30" s="77"/>
    </row>
    <row r="31" spans="1:16" ht="38.25">
      <c r="A31" s="106" t="s">
        <v>47</v>
      </c>
      <c r="B31" s="115" t="s">
        <v>165</v>
      </c>
      <c r="C31" s="124" t="s">
        <v>268</v>
      </c>
      <c r="D31" s="202">
        <v>1.7</v>
      </c>
      <c r="E31" s="110"/>
      <c r="F31" s="75"/>
      <c r="G31" s="76"/>
      <c r="H31" s="75"/>
      <c r="I31" s="76"/>
      <c r="J31" s="75"/>
      <c r="K31" s="76"/>
      <c r="L31" s="75"/>
      <c r="M31" s="76"/>
      <c r="N31" s="75"/>
      <c r="O31" s="75"/>
      <c r="P31" s="77"/>
    </row>
    <row r="32" spans="1:16" ht="38.25">
      <c r="A32" s="106" t="s">
        <v>48</v>
      </c>
      <c r="B32" s="115" t="s">
        <v>166</v>
      </c>
      <c r="C32" s="124" t="s">
        <v>268</v>
      </c>
      <c r="D32" s="202">
        <v>2.55</v>
      </c>
      <c r="E32" s="110"/>
      <c r="F32" s="75"/>
      <c r="G32" s="76"/>
      <c r="H32" s="75"/>
      <c r="I32" s="76"/>
      <c r="J32" s="75"/>
      <c r="K32" s="76"/>
      <c r="L32" s="75"/>
      <c r="M32" s="76"/>
      <c r="N32" s="75"/>
      <c r="O32" s="75"/>
      <c r="P32" s="77"/>
    </row>
    <row r="33" spans="1:16" ht="38.25">
      <c r="A33" s="106" t="s">
        <v>49</v>
      </c>
      <c r="B33" s="115" t="s">
        <v>167</v>
      </c>
      <c r="C33" s="124" t="s">
        <v>268</v>
      </c>
      <c r="D33" s="202">
        <v>8.5</v>
      </c>
      <c r="E33" s="110"/>
      <c r="F33" s="75"/>
      <c r="G33" s="76"/>
      <c r="H33" s="75"/>
      <c r="I33" s="76"/>
      <c r="J33" s="75"/>
      <c r="K33" s="76"/>
      <c r="L33" s="75"/>
      <c r="M33" s="76"/>
      <c r="N33" s="75"/>
      <c r="O33" s="75"/>
      <c r="P33" s="77"/>
    </row>
    <row r="34" spans="1:16" ht="25.5">
      <c r="A34" s="106" t="s">
        <v>289</v>
      </c>
      <c r="B34" s="115" t="s">
        <v>304</v>
      </c>
      <c r="C34" s="124" t="s">
        <v>295</v>
      </c>
      <c r="D34" s="202">
        <v>2</v>
      </c>
      <c r="E34" s="110"/>
      <c r="F34" s="75"/>
      <c r="G34" s="76"/>
      <c r="H34" s="75"/>
      <c r="I34" s="76"/>
      <c r="J34" s="75"/>
      <c r="K34" s="76"/>
      <c r="L34" s="75"/>
      <c r="M34" s="76"/>
      <c r="N34" s="75"/>
      <c r="O34" s="75"/>
      <c r="P34" s="77"/>
    </row>
    <row r="35" spans="1:16" ht="14.25">
      <c r="A35" s="106" t="s">
        <v>50</v>
      </c>
      <c r="B35" s="115" t="s">
        <v>294</v>
      </c>
      <c r="C35" s="124" t="s">
        <v>268</v>
      </c>
      <c r="D35" s="202">
        <v>0.2</v>
      </c>
      <c r="E35" s="110"/>
      <c r="F35" s="75"/>
      <c r="G35" s="76"/>
      <c r="H35" s="75"/>
      <c r="I35" s="76"/>
      <c r="J35" s="75"/>
      <c r="K35" s="76"/>
      <c r="L35" s="75"/>
      <c r="M35" s="76"/>
      <c r="N35" s="75"/>
      <c r="O35" s="75"/>
      <c r="P35" s="77"/>
    </row>
    <row r="36" spans="1:16" ht="38.25">
      <c r="A36" s="106" t="s">
        <v>290</v>
      </c>
      <c r="B36" s="115" t="s">
        <v>301</v>
      </c>
      <c r="C36" s="124" t="s">
        <v>268</v>
      </c>
      <c r="D36" s="202">
        <v>37</v>
      </c>
      <c r="E36" s="110"/>
      <c r="F36" s="75"/>
      <c r="G36" s="76"/>
      <c r="H36" s="75"/>
      <c r="I36" s="76"/>
      <c r="J36" s="75"/>
      <c r="K36" s="76"/>
      <c r="L36" s="75"/>
      <c r="M36" s="76"/>
      <c r="N36" s="75"/>
      <c r="O36" s="75"/>
      <c r="P36" s="77"/>
    </row>
    <row r="37" spans="1:16" ht="76.5">
      <c r="A37" s="106" t="s">
        <v>291</v>
      </c>
      <c r="B37" s="115" t="s">
        <v>230</v>
      </c>
      <c r="C37" s="124" t="s">
        <v>268</v>
      </c>
      <c r="D37" s="202">
        <v>7</v>
      </c>
      <c r="E37" s="110"/>
      <c r="F37" s="75"/>
      <c r="G37" s="76"/>
      <c r="H37" s="75"/>
      <c r="I37" s="76"/>
      <c r="J37" s="75"/>
      <c r="K37" s="76"/>
      <c r="L37" s="75"/>
      <c r="M37" s="76"/>
      <c r="N37" s="75"/>
      <c r="O37" s="75"/>
      <c r="P37" s="77"/>
    </row>
    <row r="38" spans="1:16" ht="38.25">
      <c r="A38" s="106" t="s">
        <v>292</v>
      </c>
      <c r="B38" s="115" t="s">
        <v>308</v>
      </c>
      <c r="C38" s="124" t="s">
        <v>268</v>
      </c>
      <c r="D38" s="202">
        <v>19.95</v>
      </c>
      <c r="E38" s="110"/>
      <c r="F38" s="75"/>
      <c r="G38" s="76"/>
      <c r="H38" s="75"/>
      <c r="I38" s="76"/>
      <c r="J38" s="75"/>
      <c r="K38" s="76"/>
      <c r="L38" s="75"/>
      <c r="M38" s="76"/>
      <c r="N38" s="75"/>
      <c r="O38" s="75"/>
      <c r="P38" s="77"/>
    </row>
    <row r="39" spans="1:16" ht="38.25">
      <c r="A39" s="106" t="s">
        <v>293</v>
      </c>
      <c r="B39" s="115" t="s">
        <v>297</v>
      </c>
      <c r="C39" s="124" t="s">
        <v>268</v>
      </c>
      <c r="D39" s="202">
        <v>8.53</v>
      </c>
      <c r="E39" s="110"/>
      <c r="F39" s="75"/>
      <c r="G39" s="76"/>
      <c r="H39" s="75"/>
      <c r="I39" s="76"/>
      <c r="J39" s="75"/>
      <c r="K39" s="76"/>
      <c r="L39" s="75"/>
      <c r="M39" s="76"/>
      <c r="N39" s="75"/>
      <c r="O39" s="75"/>
      <c r="P39" s="77"/>
    </row>
    <row r="40" spans="1:16" ht="51">
      <c r="A40" s="106" t="s">
        <v>213</v>
      </c>
      <c r="B40" s="115" t="s">
        <v>340</v>
      </c>
      <c r="C40" s="124" t="s">
        <v>268</v>
      </c>
      <c r="D40" s="202">
        <v>8.53</v>
      </c>
      <c r="E40" s="150"/>
      <c r="F40" s="75"/>
      <c r="G40" s="76"/>
      <c r="H40" s="75"/>
      <c r="I40" s="76"/>
      <c r="J40" s="75"/>
      <c r="K40" s="76"/>
      <c r="L40" s="75"/>
      <c r="M40" s="76"/>
      <c r="N40" s="75"/>
      <c r="O40" s="75"/>
      <c r="P40" s="77"/>
    </row>
    <row r="41" spans="1:16" ht="15">
      <c r="A41" s="233" t="s">
        <v>376</v>
      </c>
      <c r="B41" s="227"/>
      <c r="C41" s="227"/>
      <c r="D41" s="227"/>
      <c r="E41" s="234"/>
      <c r="F41" s="75"/>
      <c r="G41" s="76"/>
      <c r="H41" s="75"/>
      <c r="I41" s="76"/>
      <c r="J41" s="75"/>
      <c r="K41" s="76"/>
      <c r="L41" s="75"/>
      <c r="M41" s="76"/>
      <c r="N41" s="75"/>
      <c r="O41" s="75"/>
      <c r="P41" s="77"/>
    </row>
    <row r="42" spans="1:16" ht="51">
      <c r="A42" s="106" t="s">
        <v>275</v>
      </c>
      <c r="B42" s="115" t="s">
        <v>161</v>
      </c>
      <c r="C42" s="124" t="s">
        <v>302</v>
      </c>
      <c r="D42" s="120">
        <v>1</v>
      </c>
      <c r="E42" s="110"/>
      <c r="F42" s="75"/>
      <c r="G42" s="76"/>
      <c r="H42" s="75"/>
      <c r="I42" s="76"/>
      <c r="J42" s="75"/>
      <c r="K42" s="76"/>
      <c r="L42" s="75"/>
      <c r="M42" s="76"/>
      <c r="N42" s="75"/>
      <c r="O42" s="75"/>
      <c r="P42" s="77"/>
    </row>
    <row r="43" spans="1:16" ht="51">
      <c r="A43" s="106" t="s">
        <v>276</v>
      </c>
      <c r="B43" s="115" t="s">
        <v>8</v>
      </c>
      <c r="C43" s="124" t="s">
        <v>302</v>
      </c>
      <c r="D43" s="120">
        <v>2</v>
      </c>
      <c r="E43" s="110"/>
      <c r="F43" s="75"/>
      <c r="G43" s="76"/>
      <c r="H43" s="75"/>
      <c r="I43" s="76"/>
      <c r="J43" s="75"/>
      <c r="K43" s="76"/>
      <c r="L43" s="75"/>
      <c r="M43" s="76"/>
      <c r="N43" s="75"/>
      <c r="O43" s="75"/>
      <c r="P43" s="77"/>
    </row>
    <row r="44" spans="1:16" ht="12.75">
      <c r="A44" s="106" t="s">
        <v>277</v>
      </c>
      <c r="B44" s="115" t="s">
        <v>179</v>
      </c>
      <c r="C44" s="124" t="s">
        <v>302</v>
      </c>
      <c r="D44" s="120">
        <v>1</v>
      </c>
      <c r="E44" s="110"/>
      <c r="F44" s="75"/>
      <c r="G44" s="76"/>
      <c r="H44" s="75"/>
      <c r="I44" s="76"/>
      <c r="J44" s="75"/>
      <c r="K44" s="76"/>
      <c r="L44" s="75"/>
      <c r="M44" s="76"/>
      <c r="N44" s="75"/>
      <c r="O44" s="75"/>
      <c r="P44" s="77"/>
    </row>
    <row r="45" spans="1:16" ht="25.5">
      <c r="A45" s="106" t="s">
        <v>278</v>
      </c>
      <c r="B45" s="115" t="s">
        <v>180</v>
      </c>
      <c r="C45" s="124" t="s">
        <v>302</v>
      </c>
      <c r="D45" s="120">
        <v>1</v>
      </c>
      <c r="E45" s="110"/>
      <c r="F45" s="75"/>
      <c r="G45" s="76"/>
      <c r="H45" s="75"/>
      <c r="I45" s="76"/>
      <c r="J45" s="75"/>
      <c r="K45" s="76"/>
      <c r="L45" s="75"/>
      <c r="M45" s="76"/>
      <c r="N45" s="75"/>
      <c r="O45" s="75"/>
      <c r="P45" s="77"/>
    </row>
    <row r="46" spans="1:16" ht="12.75">
      <c r="A46" s="106" t="s">
        <v>279</v>
      </c>
      <c r="B46" s="115" t="s">
        <v>181</v>
      </c>
      <c r="C46" s="124" t="s">
        <v>316</v>
      </c>
      <c r="D46" s="120">
        <v>2</v>
      </c>
      <c r="E46" s="110"/>
      <c r="F46" s="75"/>
      <c r="G46" s="76"/>
      <c r="H46" s="75"/>
      <c r="I46" s="76"/>
      <c r="J46" s="75"/>
      <c r="K46" s="76"/>
      <c r="L46" s="75"/>
      <c r="M46" s="76"/>
      <c r="N46" s="75"/>
      <c r="O46" s="75"/>
      <c r="P46" s="77"/>
    </row>
    <row r="47" spans="1:16" ht="25.5">
      <c r="A47" s="106" t="s">
        <v>280</v>
      </c>
      <c r="B47" s="115" t="s">
        <v>176</v>
      </c>
      <c r="C47" s="124" t="s">
        <v>316</v>
      </c>
      <c r="D47" s="120">
        <v>1</v>
      </c>
      <c r="E47" s="110"/>
      <c r="F47" s="75"/>
      <c r="G47" s="76"/>
      <c r="H47" s="75"/>
      <c r="I47" s="76"/>
      <c r="J47" s="75"/>
      <c r="K47" s="76"/>
      <c r="L47" s="75"/>
      <c r="M47" s="76"/>
      <c r="N47" s="75"/>
      <c r="O47" s="75"/>
      <c r="P47" s="77"/>
    </row>
    <row r="48" spans="1:16" ht="12.75">
      <c r="A48" s="106" t="s">
        <v>281</v>
      </c>
      <c r="B48" s="115" t="s">
        <v>182</v>
      </c>
      <c r="C48" s="124" t="s">
        <v>302</v>
      </c>
      <c r="D48" s="120">
        <v>1</v>
      </c>
      <c r="E48" s="132"/>
      <c r="F48" s="108"/>
      <c r="G48" s="108"/>
      <c r="H48" s="108"/>
      <c r="I48" s="108"/>
      <c r="J48" s="108"/>
      <c r="K48" s="76"/>
      <c r="L48" s="75"/>
      <c r="M48" s="76"/>
      <c r="N48" s="75"/>
      <c r="O48" s="75"/>
      <c r="P48" s="77"/>
    </row>
    <row r="49" spans="1:16" ht="25.5">
      <c r="A49" s="106" t="s">
        <v>282</v>
      </c>
      <c r="B49" s="115" t="s">
        <v>183</v>
      </c>
      <c r="C49" s="124" t="s">
        <v>302</v>
      </c>
      <c r="D49" s="124">
        <v>1</v>
      </c>
      <c r="E49" s="168"/>
      <c r="F49" s="108"/>
      <c r="G49" s="108"/>
      <c r="H49" s="108"/>
      <c r="I49" s="108"/>
      <c r="J49" s="108"/>
      <c r="K49" s="76"/>
      <c r="L49" s="75"/>
      <c r="M49" s="76"/>
      <c r="N49" s="75"/>
      <c r="O49" s="75"/>
      <c r="P49" s="77"/>
    </row>
    <row r="50" spans="1:16" ht="38.25">
      <c r="A50" s="106" t="s">
        <v>283</v>
      </c>
      <c r="B50" s="115" t="s">
        <v>5</v>
      </c>
      <c r="C50" s="124" t="s">
        <v>203</v>
      </c>
      <c r="D50" s="202" t="s">
        <v>6</v>
      </c>
      <c r="E50" s="132"/>
      <c r="F50" s="108"/>
      <c r="G50" s="108"/>
      <c r="H50" s="108"/>
      <c r="I50" s="108"/>
      <c r="J50" s="108"/>
      <c r="K50" s="76"/>
      <c r="L50" s="75"/>
      <c r="M50" s="76"/>
      <c r="N50" s="75"/>
      <c r="O50" s="75"/>
      <c r="P50" s="77"/>
    </row>
    <row r="51" spans="1:16" ht="25.5">
      <c r="A51" s="106" t="s">
        <v>284</v>
      </c>
      <c r="B51" s="115" t="s">
        <v>177</v>
      </c>
      <c r="C51" s="124" t="s">
        <v>203</v>
      </c>
      <c r="D51" s="202">
        <v>0.6</v>
      </c>
      <c r="E51" s="132"/>
      <c r="F51" s="108"/>
      <c r="G51" s="108"/>
      <c r="H51" s="108"/>
      <c r="I51" s="108"/>
      <c r="J51" s="108"/>
      <c r="K51" s="76"/>
      <c r="L51" s="75"/>
      <c r="M51" s="76"/>
      <c r="N51" s="75"/>
      <c r="O51" s="75"/>
      <c r="P51" s="77"/>
    </row>
    <row r="52" spans="1:16" ht="25.5">
      <c r="A52" s="106" t="s">
        <v>285</v>
      </c>
      <c r="B52" s="115" t="s">
        <v>231</v>
      </c>
      <c r="C52" s="124" t="s">
        <v>269</v>
      </c>
      <c r="D52" s="202">
        <v>20</v>
      </c>
      <c r="E52" s="132"/>
      <c r="F52" s="108"/>
      <c r="G52" s="108"/>
      <c r="H52" s="108"/>
      <c r="I52" s="108"/>
      <c r="J52" s="108"/>
      <c r="K52" s="76"/>
      <c r="L52" s="75"/>
      <c r="M52" s="76"/>
      <c r="N52" s="75"/>
      <c r="O52" s="75"/>
      <c r="P52" s="77"/>
    </row>
    <row r="53" spans="1:16" ht="38.25">
      <c r="A53" s="106" t="s">
        <v>286</v>
      </c>
      <c r="B53" s="115" t="s">
        <v>329</v>
      </c>
      <c r="C53" s="124" t="s">
        <v>302</v>
      </c>
      <c r="D53" s="120">
        <v>1</v>
      </c>
      <c r="E53" s="132"/>
      <c r="F53" s="108"/>
      <c r="G53" s="108"/>
      <c r="H53" s="108"/>
      <c r="I53" s="108"/>
      <c r="J53" s="108"/>
      <c r="K53" s="76"/>
      <c r="L53" s="75"/>
      <c r="M53" s="76"/>
      <c r="N53" s="75"/>
      <c r="O53" s="75"/>
      <c r="P53" s="77"/>
    </row>
    <row r="54" spans="1:16" ht="25.5">
      <c r="A54" s="106" t="s">
        <v>287</v>
      </c>
      <c r="B54" s="115" t="s">
        <v>304</v>
      </c>
      <c r="C54" s="124" t="s">
        <v>295</v>
      </c>
      <c r="D54" s="202">
        <v>30</v>
      </c>
      <c r="E54" s="132"/>
      <c r="F54" s="108"/>
      <c r="G54" s="108"/>
      <c r="H54" s="108"/>
      <c r="I54" s="108"/>
      <c r="J54" s="108"/>
      <c r="K54" s="76"/>
      <c r="L54" s="75"/>
      <c r="M54" s="76"/>
      <c r="N54" s="75"/>
      <c r="O54" s="75"/>
      <c r="P54" s="77"/>
    </row>
    <row r="55" spans="1:16" ht="14.25">
      <c r="A55" s="106" t="s">
        <v>44</v>
      </c>
      <c r="B55" s="115" t="s">
        <v>294</v>
      </c>
      <c r="C55" s="124" t="s">
        <v>268</v>
      </c>
      <c r="D55" s="202">
        <v>3</v>
      </c>
      <c r="E55" s="132"/>
      <c r="F55" s="108"/>
      <c r="G55" s="108"/>
      <c r="H55" s="108"/>
      <c r="I55" s="108"/>
      <c r="J55" s="108"/>
      <c r="K55" s="76"/>
      <c r="L55" s="75"/>
      <c r="M55" s="76"/>
      <c r="N55" s="75"/>
      <c r="O55" s="75"/>
      <c r="P55" s="77"/>
    </row>
    <row r="56" spans="1:16" ht="38.25">
      <c r="A56" s="106" t="s">
        <v>288</v>
      </c>
      <c r="B56" s="115" t="s">
        <v>184</v>
      </c>
      <c r="C56" s="124" t="s">
        <v>268</v>
      </c>
      <c r="D56" s="202">
        <v>20</v>
      </c>
      <c r="E56" s="110"/>
      <c r="F56" s="75"/>
      <c r="G56" s="76"/>
      <c r="H56" s="75"/>
      <c r="I56" s="76"/>
      <c r="J56" s="75"/>
      <c r="K56" s="76"/>
      <c r="L56" s="75"/>
      <c r="M56" s="76"/>
      <c r="N56" s="75"/>
      <c r="O56" s="75"/>
      <c r="P56" s="77"/>
    </row>
    <row r="57" spans="1:16" ht="51">
      <c r="A57" s="106" t="s">
        <v>289</v>
      </c>
      <c r="B57" s="115" t="s">
        <v>186</v>
      </c>
      <c r="C57" s="124" t="s">
        <v>268</v>
      </c>
      <c r="D57" s="202">
        <v>3</v>
      </c>
      <c r="E57" s="110"/>
      <c r="F57" s="75"/>
      <c r="G57" s="76"/>
      <c r="H57" s="75"/>
      <c r="I57" s="76"/>
      <c r="J57" s="75"/>
      <c r="K57" s="76"/>
      <c r="L57" s="75"/>
      <c r="M57" s="76"/>
      <c r="N57" s="75"/>
      <c r="O57" s="75"/>
      <c r="P57" s="77"/>
    </row>
    <row r="58" spans="1:16" ht="38.25">
      <c r="A58" s="106" t="s">
        <v>290</v>
      </c>
      <c r="B58" s="115" t="s">
        <v>308</v>
      </c>
      <c r="C58" s="124" t="s">
        <v>268</v>
      </c>
      <c r="D58" s="202">
        <v>6</v>
      </c>
      <c r="E58" s="110"/>
      <c r="F58" s="75"/>
      <c r="G58" s="76"/>
      <c r="H58" s="75"/>
      <c r="I58" s="76"/>
      <c r="J58" s="75"/>
      <c r="K58" s="76"/>
      <c r="L58" s="75"/>
      <c r="M58" s="76"/>
      <c r="N58" s="75"/>
      <c r="O58" s="75"/>
      <c r="P58" s="77"/>
    </row>
    <row r="59" spans="1:16" ht="38.25">
      <c r="A59" s="106" t="s">
        <v>291</v>
      </c>
      <c r="B59" s="115" t="s">
        <v>185</v>
      </c>
      <c r="C59" s="124" t="s">
        <v>268</v>
      </c>
      <c r="D59" s="202">
        <v>9.3</v>
      </c>
      <c r="E59" s="110"/>
      <c r="F59" s="75"/>
      <c r="G59" s="76"/>
      <c r="H59" s="75"/>
      <c r="I59" s="76"/>
      <c r="J59" s="75"/>
      <c r="K59" s="76"/>
      <c r="L59" s="75"/>
      <c r="M59" s="76"/>
      <c r="N59" s="75"/>
      <c r="O59" s="75"/>
      <c r="P59" s="77"/>
    </row>
    <row r="60" spans="1:16" ht="51">
      <c r="A60" s="106" t="s">
        <v>292</v>
      </c>
      <c r="B60" s="115" t="s">
        <v>114</v>
      </c>
      <c r="C60" s="124" t="s">
        <v>268</v>
      </c>
      <c r="D60" s="202">
        <v>4.7</v>
      </c>
      <c r="E60" s="110"/>
      <c r="F60" s="75"/>
      <c r="G60" s="76"/>
      <c r="H60" s="75"/>
      <c r="I60" s="76"/>
      <c r="J60" s="75"/>
      <c r="K60" s="76"/>
      <c r="L60" s="75"/>
      <c r="M60" s="76"/>
      <c r="N60" s="75"/>
      <c r="O60" s="75"/>
      <c r="P60" s="77"/>
    </row>
    <row r="61" spans="1:16" ht="12.75">
      <c r="A61" s="106"/>
      <c r="B61" s="126"/>
      <c r="C61" s="124"/>
      <c r="D61" s="123"/>
      <c r="E61" s="110"/>
      <c r="F61" s="75"/>
      <c r="G61" s="76"/>
      <c r="H61" s="75"/>
      <c r="I61" s="76"/>
      <c r="J61" s="75"/>
      <c r="K61" s="76"/>
      <c r="L61" s="75"/>
      <c r="M61" s="76"/>
      <c r="N61" s="75"/>
      <c r="O61" s="75"/>
      <c r="P61" s="77"/>
    </row>
    <row r="62" spans="1:16" ht="12.75">
      <c r="A62" s="37"/>
      <c r="B62" s="103" t="s">
        <v>233</v>
      </c>
      <c r="C62" s="104"/>
      <c r="D62" s="105"/>
      <c r="E62" s="39"/>
      <c r="F62" s="40"/>
      <c r="G62" s="42"/>
      <c r="H62" s="41"/>
      <c r="I62" s="42"/>
      <c r="J62" s="41"/>
      <c r="K62" s="42"/>
      <c r="L62" s="41"/>
      <c r="M62" s="42"/>
      <c r="N62" s="41"/>
      <c r="O62" s="61"/>
      <c r="P62" s="36"/>
    </row>
    <row r="63" spans="1:16" ht="12.75">
      <c r="A63" s="3"/>
      <c r="B63" s="2"/>
      <c r="C63" s="1"/>
      <c r="D63" s="3"/>
      <c r="E63" s="3"/>
      <c r="F63" s="4"/>
      <c r="G63" s="5"/>
      <c r="H63" s="5"/>
      <c r="I63" s="5"/>
      <c r="J63" s="15" t="s">
        <v>298</v>
      </c>
      <c r="K63" s="14"/>
      <c r="L63" s="14"/>
      <c r="M63" s="14"/>
      <c r="N63" s="14"/>
      <c r="O63" s="43"/>
      <c r="P63" s="6"/>
    </row>
    <row r="64" spans="1:16" ht="12.75">
      <c r="A64" s="3"/>
      <c r="B64" s="2"/>
      <c r="C64" s="1"/>
      <c r="D64" s="3"/>
      <c r="E64" s="3"/>
      <c r="F64" s="4"/>
      <c r="G64" s="5"/>
      <c r="H64" s="5"/>
      <c r="I64" s="5"/>
      <c r="J64" s="15" t="s">
        <v>252</v>
      </c>
      <c r="K64" s="44"/>
      <c r="L64" s="44"/>
      <c r="M64" s="44"/>
      <c r="N64" s="44"/>
      <c r="O64" s="45"/>
      <c r="P64" s="6"/>
    </row>
    <row r="65" spans="1:16" ht="12.75">
      <c r="A65" s="3"/>
      <c r="B65" s="2"/>
      <c r="C65" s="1"/>
      <c r="D65" s="3"/>
      <c r="E65" s="3"/>
      <c r="F65" s="4"/>
      <c r="G65" s="5"/>
      <c r="H65" s="5"/>
      <c r="I65" s="5"/>
      <c r="J65" s="15"/>
      <c r="K65" s="62"/>
      <c r="L65" s="62"/>
      <c r="M65" s="62"/>
      <c r="N65" s="62"/>
      <c r="O65" s="63"/>
      <c r="P65" s="6"/>
    </row>
    <row r="66" spans="1:16" ht="12.75">
      <c r="A66" s="3"/>
      <c r="B66" s="2"/>
      <c r="C66" s="1"/>
      <c r="D66" s="3"/>
      <c r="E66" s="3"/>
      <c r="F66" s="4"/>
      <c r="G66" s="5"/>
      <c r="H66" s="5"/>
      <c r="I66" s="5"/>
      <c r="J66" s="5"/>
      <c r="K66" s="5"/>
      <c r="L66" s="5"/>
      <c r="M66" s="5"/>
      <c r="N66" s="5"/>
      <c r="O66" s="6"/>
      <c r="P66" s="6"/>
    </row>
    <row r="67" spans="1:16" ht="12.75">
      <c r="A67" s="3"/>
      <c r="B67" s="46" t="s">
        <v>257</v>
      </c>
      <c r="C67" s="203"/>
      <c r="D67" s="204"/>
      <c r="E67" s="204"/>
      <c r="F67" s="4"/>
      <c r="G67" s="5"/>
      <c r="H67" s="5"/>
      <c r="I67" s="5"/>
      <c r="J67" s="5"/>
      <c r="K67" s="5"/>
      <c r="L67" s="5"/>
      <c r="M67" s="5"/>
      <c r="N67" s="5"/>
      <c r="O67" s="6"/>
      <c r="P67" s="6"/>
    </row>
    <row r="68" spans="1:16" ht="12.75">
      <c r="A68" s="3"/>
      <c r="B68" s="2"/>
      <c r="C68" s="205"/>
      <c r="D68" s="204"/>
      <c r="E68" s="204"/>
      <c r="F68" s="4"/>
      <c r="G68" s="5"/>
      <c r="H68" s="5"/>
      <c r="I68" s="5"/>
      <c r="J68" s="5"/>
      <c r="K68" s="5"/>
      <c r="L68" s="5"/>
      <c r="M68" s="5"/>
      <c r="N68" s="5"/>
      <c r="O68" s="6"/>
      <c r="P68" s="6"/>
    </row>
    <row r="69" spans="1:16" ht="12.75">
      <c r="A69" s="3"/>
      <c r="B69" s="1"/>
      <c r="C69" s="4"/>
      <c r="D69" s="111"/>
      <c r="E69" s="3"/>
      <c r="F69" s="4"/>
      <c r="G69" s="5"/>
      <c r="H69" s="5"/>
      <c r="I69" s="5"/>
      <c r="J69" s="5"/>
      <c r="K69" s="5"/>
      <c r="L69" s="5"/>
      <c r="M69" s="5"/>
      <c r="N69" s="5"/>
      <c r="O69" s="6"/>
      <c r="P69" s="6"/>
    </row>
    <row r="70" spans="1:16" ht="12.75">
      <c r="A70" s="3"/>
      <c r="B70" s="46" t="s">
        <v>259</v>
      </c>
      <c r="C70" s="203"/>
      <c r="D70" s="204"/>
      <c r="E70" s="204"/>
      <c r="F70" s="4"/>
      <c r="G70" s="5"/>
      <c r="H70" s="5"/>
      <c r="I70" s="5"/>
      <c r="J70" s="5"/>
      <c r="K70" s="5"/>
      <c r="L70" s="5"/>
      <c r="M70" s="5"/>
      <c r="N70" s="5"/>
      <c r="O70" s="6"/>
      <c r="P70" s="6"/>
    </row>
    <row r="71" spans="1:16" ht="12.75">
      <c r="A71" s="3"/>
      <c r="B71" s="2"/>
      <c r="C71" s="205"/>
      <c r="D71" s="204"/>
      <c r="E71" s="204"/>
      <c r="F71" s="4"/>
      <c r="G71" s="5"/>
      <c r="H71" s="5"/>
      <c r="I71" s="5"/>
      <c r="J71" s="5"/>
      <c r="K71" s="5"/>
      <c r="L71" s="5"/>
      <c r="M71" s="5"/>
      <c r="N71" s="5"/>
      <c r="O71" s="6"/>
      <c r="P71" s="6"/>
    </row>
    <row r="72" spans="1:16" ht="12.75">
      <c r="A72" s="3"/>
      <c r="B72" s="2"/>
      <c r="C72" s="1"/>
      <c r="D72" s="3"/>
      <c r="E72" s="3"/>
      <c r="F72" s="4"/>
      <c r="G72" s="5"/>
      <c r="H72" s="5"/>
      <c r="I72" s="5"/>
      <c r="J72" s="5"/>
      <c r="K72" s="5"/>
      <c r="L72" s="5"/>
      <c r="M72" s="5"/>
      <c r="N72" s="5"/>
      <c r="O72" s="6"/>
      <c r="P72" s="6"/>
    </row>
    <row r="73" spans="1:16" ht="12.75">
      <c r="A73" s="3"/>
      <c r="B73" s="2"/>
      <c r="C73" s="1"/>
      <c r="D73" s="3"/>
      <c r="E73" s="3"/>
      <c r="F73" s="4"/>
      <c r="G73" s="5"/>
      <c r="H73" s="5"/>
      <c r="I73" s="5"/>
      <c r="J73" s="5"/>
      <c r="K73" s="5"/>
      <c r="L73" s="5"/>
      <c r="M73" s="5"/>
      <c r="N73" s="5"/>
      <c r="O73" s="6"/>
      <c r="P73" s="6"/>
    </row>
    <row r="74" spans="1:16" ht="12.75">
      <c r="A74" s="3"/>
      <c r="B74" s="2"/>
      <c r="C74" s="1"/>
      <c r="D74" s="3"/>
      <c r="E74" s="3"/>
      <c r="F74" s="4"/>
      <c r="G74" s="5"/>
      <c r="H74" s="5"/>
      <c r="I74" s="5"/>
      <c r="J74" s="5"/>
      <c r="K74" s="5"/>
      <c r="L74" s="5"/>
      <c r="M74" s="5"/>
      <c r="N74" s="5"/>
      <c r="O74" s="6"/>
      <c r="P74" s="6"/>
    </row>
    <row r="75" spans="1:16" ht="12.75">
      <c r="A75" s="3"/>
      <c r="B75" s="2"/>
      <c r="C75" s="1"/>
      <c r="D75" s="3"/>
      <c r="E75" s="3"/>
      <c r="F75" s="4"/>
      <c r="G75" s="5"/>
      <c r="H75" s="5"/>
      <c r="I75" s="5"/>
      <c r="J75" s="5"/>
      <c r="K75" s="5"/>
      <c r="L75" s="5"/>
      <c r="M75" s="5"/>
      <c r="N75" s="5"/>
      <c r="O75" s="6"/>
      <c r="P75" s="6"/>
    </row>
    <row r="76" spans="1:16" ht="12.75">
      <c r="A76" s="3"/>
      <c r="B76" s="2"/>
      <c r="C76" s="1"/>
      <c r="D76" s="3"/>
      <c r="E76" s="3"/>
      <c r="F76" s="4"/>
      <c r="G76" s="5"/>
      <c r="H76" s="5"/>
      <c r="I76" s="5"/>
      <c r="J76" s="5"/>
      <c r="K76" s="5"/>
      <c r="L76" s="5"/>
      <c r="M76" s="5"/>
      <c r="N76" s="5"/>
      <c r="O76" s="6"/>
      <c r="P76" s="6"/>
    </row>
    <row r="77" spans="1:16" ht="12.75">
      <c r="A77" s="3"/>
      <c r="B77" s="2"/>
      <c r="C77" s="1"/>
      <c r="D77" s="3"/>
      <c r="E77" s="3"/>
      <c r="F77" s="4"/>
      <c r="G77" s="5"/>
      <c r="H77" s="5"/>
      <c r="I77" s="5"/>
      <c r="J77" s="5"/>
      <c r="K77" s="5"/>
      <c r="L77" s="5"/>
      <c r="M77" s="5"/>
      <c r="N77" s="5"/>
      <c r="O77" s="6"/>
      <c r="P77" s="6"/>
    </row>
    <row r="78" spans="1:16" ht="12.75">
      <c r="A78" s="3"/>
      <c r="B78" s="2"/>
      <c r="C78" s="1"/>
      <c r="D78" s="3"/>
      <c r="E78" s="3"/>
      <c r="F78" s="4"/>
      <c r="G78" s="5"/>
      <c r="H78" s="5"/>
      <c r="I78" s="5"/>
      <c r="J78" s="5"/>
      <c r="K78" s="5"/>
      <c r="L78" s="5"/>
      <c r="M78" s="5"/>
      <c r="N78" s="5"/>
      <c r="O78" s="6"/>
      <c r="P78" s="6"/>
    </row>
    <row r="79" spans="1:16" ht="12.75">
      <c r="A79" s="3"/>
      <c r="B79" s="2"/>
      <c r="C79" s="1"/>
      <c r="D79" s="3"/>
      <c r="E79" s="3"/>
      <c r="F79" s="4"/>
      <c r="G79" s="5"/>
      <c r="H79" s="5"/>
      <c r="I79" s="5"/>
      <c r="J79" s="5"/>
      <c r="K79" s="5"/>
      <c r="L79" s="5"/>
      <c r="M79" s="5"/>
      <c r="N79" s="5"/>
      <c r="O79" s="6"/>
      <c r="P79" s="6"/>
    </row>
    <row r="80" spans="1:16" ht="12.75">
      <c r="A80" s="3"/>
      <c r="B80" s="2"/>
      <c r="C80" s="1"/>
      <c r="D80" s="3"/>
      <c r="E80" s="3"/>
      <c r="F80" s="4"/>
      <c r="G80" s="5"/>
      <c r="H80" s="5"/>
      <c r="I80" s="5"/>
      <c r="J80" s="5"/>
      <c r="K80" s="5"/>
      <c r="L80" s="5"/>
      <c r="M80" s="5"/>
      <c r="N80" s="5"/>
      <c r="O80" s="6"/>
      <c r="P80" s="6"/>
    </row>
    <row r="81" spans="1:16" ht="12.75">
      <c r="A81" s="3"/>
      <c r="B81" s="2"/>
      <c r="C81" s="1"/>
      <c r="D81" s="3"/>
      <c r="E81" s="3"/>
      <c r="F81" s="4"/>
      <c r="G81" s="5"/>
      <c r="H81" s="5"/>
      <c r="I81" s="5"/>
      <c r="J81" s="5"/>
      <c r="K81" s="5"/>
      <c r="L81" s="5"/>
      <c r="M81" s="5"/>
      <c r="N81" s="5"/>
      <c r="O81" s="6"/>
      <c r="P81" s="6"/>
    </row>
    <row r="82" spans="1:16" ht="12.75">
      <c r="A82" s="3"/>
      <c r="B82" s="2"/>
      <c r="C82" s="1"/>
      <c r="D82" s="3"/>
      <c r="E82" s="3"/>
      <c r="F82" s="4"/>
      <c r="G82" s="5"/>
      <c r="H82" s="5"/>
      <c r="I82" s="5"/>
      <c r="J82" s="5"/>
      <c r="K82" s="5"/>
      <c r="L82" s="5"/>
      <c r="M82" s="5"/>
      <c r="N82" s="5"/>
      <c r="O82" s="6"/>
      <c r="P82" s="6"/>
    </row>
  </sheetData>
  <sheetProtection/>
  <mergeCells count="11">
    <mergeCell ref="C68:E68"/>
    <mergeCell ref="C70:E70"/>
    <mergeCell ref="C71:E71"/>
    <mergeCell ref="A41:E41"/>
    <mergeCell ref="E8:J8"/>
    <mergeCell ref="K8:O8"/>
    <mergeCell ref="C67:E67"/>
    <mergeCell ref="A8:A9"/>
    <mergeCell ref="B8:B9"/>
    <mergeCell ref="C8:C9"/>
    <mergeCell ref="D8:D9"/>
  </mergeCells>
  <printOptions/>
  <pageMargins left="0.748" right="0.5905" top="1.0236" bottom="0.9842" header="0.5118" footer="0.5118"/>
  <pageSetup orientation="landscape" paperSize="9" r:id="rId2"/>
  <headerFooter alignWithMargins="0">
    <oddHeader>&amp;CLOKĀLĀ TĀME Nr. 2-4
Jaunu KSS-1 un jauna spiedvada izbūve K4</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Janis Kauranens</cp:lastModifiedBy>
  <cp:lastPrinted>2015-03-17T13:53:48Z</cp:lastPrinted>
  <dcterms:created xsi:type="dcterms:W3CDTF">1999-12-06T13:05:42Z</dcterms:created>
  <dcterms:modified xsi:type="dcterms:W3CDTF">2015-03-17T14:03:02Z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1062</vt:i4>
  </property>
</Properties>
</file>