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lietvedis/DocLogix/Attachments/Current/Salacgrīvas novada pārvalde  (95014)/SND (1586608)/SND-72/Checked-Out/"/>
    </mc:Choice>
  </mc:AlternateContent>
  <xr:revisionPtr revIDLastSave="0" documentId="10_ncr:8100000_{6A9CE03F-434B-4D43-ABB4-4C0E206391DC}" xr6:coauthVersionLast="33" xr6:coauthVersionMax="33" xr10:uidLastSave="{00000000-0000-0000-0000-000000000000}"/>
  <bookViews>
    <workbookView xWindow="0" yWindow="0" windowWidth="28800" windowHeight="12225" activeTab="3" xr2:uid="{00000000-000D-0000-FFFF-FFFF00000000}"/>
  </bookViews>
  <sheets>
    <sheet name="kr.br 1 posms" sheetId="13" r:id="rId1"/>
    <sheet name="kr.br 2posms" sheetId="14" r:id="rId2"/>
    <sheet name="kr.br 3posms" sheetId="15" r:id="rId3"/>
    <sheet name="kr.br 4posms" sheetId="16" r:id="rId4"/>
  </sheets>
  <externalReferences>
    <externalReference r:id="rId5"/>
    <externalReference r:id="rId6"/>
  </externalReferences>
  <definedNames>
    <definedName name="_xlnm._FilterDatabase" localSheetId="3" hidden="1">'kr.br 4posms'!$B$6:$B$14</definedName>
    <definedName name="_sum5" localSheetId="0">#REF!</definedName>
    <definedName name="_sum5" localSheetId="1">#REF!</definedName>
    <definedName name="_sum5" localSheetId="2">#REF!</definedName>
    <definedName name="_sum5" localSheetId="3">#REF!</definedName>
    <definedName name="_sum5">#REF!</definedName>
    <definedName name="A">'[1]2'!$A$1</definedName>
    <definedName name="AKZ_Angebot" localSheetId="0">#REF!</definedName>
    <definedName name="AKZ_Angebot" localSheetId="1">#REF!</definedName>
    <definedName name="AKZ_Angebot" localSheetId="2">#REF!</definedName>
    <definedName name="AKZ_Angebot" localSheetId="3">#REF!</definedName>
    <definedName name="AKZ_Angebot">#REF!</definedName>
    <definedName name="AKZ_Auftrag" localSheetId="0">#REF!</definedName>
    <definedName name="AKZ_Auftrag" localSheetId="1">#REF!</definedName>
    <definedName name="AKZ_Auftrag" localSheetId="2">#REF!</definedName>
    <definedName name="AKZ_Auftrag" localSheetId="3">#REF!</definedName>
    <definedName name="AKZ_Auftrag">#REF!</definedName>
    <definedName name="Ang._Datum" localSheetId="0">#REF!</definedName>
    <definedName name="Ang._Datum" localSheetId="1">#REF!</definedName>
    <definedName name="Ang._Datum" localSheetId="2">#REF!</definedName>
    <definedName name="Ang._Datum" localSheetId="3">#REF!</definedName>
    <definedName name="Ang._Datum">#REF!</definedName>
    <definedName name="area5" localSheetId="0">#REF!</definedName>
    <definedName name="area5" localSheetId="1">#REF!</definedName>
    <definedName name="area5" localSheetId="2">#REF!</definedName>
    <definedName name="area5" localSheetId="3">#REF!</definedName>
    <definedName name="area5">#REF!</definedName>
    <definedName name="area6" localSheetId="0">#REF!</definedName>
    <definedName name="area6" localSheetId="1">#REF!</definedName>
    <definedName name="area6" localSheetId="2">#REF!</definedName>
    <definedName name="area6" localSheetId="3">#REF!</definedName>
    <definedName name="area6">#REF!</definedName>
    <definedName name="area8">'[2]G-1X(2520+mastertop)'!$B$9</definedName>
    <definedName name="Auftr._Datum" localSheetId="0">#REF!</definedName>
    <definedName name="Auftr._Datum" localSheetId="1">#REF!</definedName>
    <definedName name="Auftr._Datum" localSheetId="2">#REF!</definedName>
    <definedName name="Auftr._Datum" localSheetId="3">#REF!</definedName>
    <definedName name="Auftr._Datum">#REF!</definedName>
    <definedName name="Bearbeiter" localSheetId="0">#REF!</definedName>
    <definedName name="Bearbeiter" localSheetId="1">#REF!</definedName>
    <definedName name="Bearbeiter" localSheetId="2">#REF!</definedName>
    <definedName name="Bearbeiter" localSheetId="3">#REF!</definedName>
    <definedName name="Bearbeiter">#REF!</definedName>
    <definedName name="Cent_Stacija" localSheetId="0">#REF!</definedName>
    <definedName name="Cent_Stacija" localSheetId="1">#REF!</definedName>
    <definedName name="Cent_Stacija" localSheetId="2">#REF!</definedName>
    <definedName name="Cent_Stacija" localSheetId="3">#REF!</definedName>
    <definedName name="Cent_Stacija">#REF!</definedName>
    <definedName name="Faktorgruppe1" localSheetId="0">#REF!</definedName>
    <definedName name="Faktorgruppe1" localSheetId="1">#REF!</definedName>
    <definedName name="Faktorgruppe1" localSheetId="2">#REF!</definedName>
    <definedName name="Faktorgruppe1" localSheetId="3">#REF!</definedName>
    <definedName name="Faktorgruppe1">#REF!</definedName>
    <definedName name="Faktorgruppe2" localSheetId="0">#REF!</definedName>
    <definedName name="Faktorgruppe2" localSheetId="1">#REF!</definedName>
    <definedName name="Faktorgruppe2" localSheetId="2">#REF!</definedName>
    <definedName name="Faktorgruppe2" localSheetId="3">#REF!</definedName>
    <definedName name="Faktorgruppe2">#REF!</definedName>
    <definedName name="Faktorgruppe3" localSheetId="0">#REF!</definedName>
    <definedName name="Faktorgruppe3" localSheetId="1">#REF!</definedName>
    <definedName name="Faktorgruppe3" localSheetId="2">#REF!</definedName>
    <definedName name="Faktorgruppe3" localSheetId="3">#REF!</definedName>
    <definedName name="Faktorgruppe3">#REF!</definedName>
    <definedName name="Faktorgruppe4" localSheetId="0">#REF!</definedName>
    <definedName name="Faktorgruppe4" localSheetId="1">#REF!</definedName>
    <definedName name="Faktorgruppe4" localSheetId="2">#REF!</definedName>
    <definedName name="Faktorgruppe4" localSheetId="3">#REF!</definedName>
    <definedName name="Faktorgruppe4">#REF!</definedName>
    <definedName name="Faktorgruppe5" localSheetId="0">#REF!</definedName>
    <definedName name="Faktorgruppe5" localSheetId="1">#REF!</definedName>
    <definedName name="Faktorgruppe5" localSheetId="2">#REF!</definedName>
    <definedName name="Faktorgruppe5" localSheetId="3">#REF!</definedName>
    <definedName name="Faktorgruppe5">#REF!</definedName>
    <definedName name="Faktorgruppe6" localSheetId="0">#REF!</definedName>
    <definedName name="Faktorgruppe6" localSheetId="1">#REF!</definedName>
    <definedName name="Faktorgruppe6" localSheetId="2">#REF!</definedName>
    <definedName name="Faktorgruppe6" localSheetId="3">#REF!</definedName>
    <definedName name="Faktorgruppe6">#REF!</definedName>
    <definedName name="Faktorgruppe7" localSheetId="0">#REF!</definedName>
    <definedName name="Faktorgruppe7" localSheetId="1">#REF!</definedName>
    <definedName name="Faktorgruppe7" localSheetId="2">#REF!</definedName>
    <definedName name="Faktorgruppe7" localSheetId="3">#REF!</definedName>
    <definedName name="Faktorgruppe7">#REF!</definedName>
    <definedName name="Faktorgruppe8" localSheetId="0">#REF!</definedName>
    <definedName name="Faktorgruppe8" localSheetId="1">#REF!</definedName>
    <definedName name="Faktorgruppe8" localSheetId="2">#REF!</definedName>
    <definedName name="Faktorgruppe8" localSheetId="3">#REF!</definedName>
    <definedName name="Faktorgruppe8">#REF!</definedName>
    <definedName name="Faktorgruppe9" localSheetId="0">#REF!</definedName>
    <definedName name="Faktorgruppe9" localSheetId="1">#REF!</definedName>
    <definedName name="Faktorgruppe9" localSheetId="2">#REF!</definedName>
    <definedName name="Faktorgruppe9" localSheetId="3">#REF!</definedName>
    <definedName name="Faktorgruppe9">#REF!</definedName>
    <definedName name="Faktorwerte" localSheetId="0">#REF!</definedName>
    <definedName name="Faktorwerte" localSheetId="1">#REF!</definedName>
    <definedName name="Faktorwerte" localSheetId="2">#REF!</definedName>
    <definedName name="Faktorwerte" localSheetId="3">#REF!</definedName>
    <definedName name="Faktorwerte">#REF!</definedName>
    <definedName name="Faktorwerte_der_Faktorgruppen" localSheetId="0">#REF!</definedName>
    <definedName name="Faktorwerte_der_Faktorgruppen" localSheetId="1">#REF!</definedName>
    <definedName name="Faktorwerte_der_Faktorgruppen" localSheetId="2">#REF!</definedName>
    <definedName name="Faktorwerte_der_Faktorgruppen" localSheetId="3">#REF!</definedName>
    <definedName name="Faktorwerte_der_Faktorgruppen">#REF!</definedName>
    <definedName name="Gruppenname1" localSheetId="0">#REF!</definedName>
    <definedName name="Gruppenname1" localSheetId="1">#REF!</definedName>
    <definedName name="Gruppenname1" localSheetId="2">#REF!</definedName>
    <definedName name="Gruppenname1" localSheetId="3">#REF!</definedName>
    <definedName name="Gruppenname1">#REF!</definedName>
    <definedName name="Gruppenname2" localSheetId="0">#REF!</definedName>
    <definedName name="Gruppenname2" localSheetId="1">#REF!</definedName>
    <definedName name="Gruppenname2" localSheetId="2">#REF!</definedName>
    <definedName name="Gruppenname2" localSheetId="3">#REF!</definedName>
    <definedName name="Gruppenname2">#REF!</definedName>
    <definedName name="Gruppenname3" localSheetId="0">#REF!</definedName>
    <definedName name="Gruppenname3" localSheetId="1">#REF!</definedName>
    <definedName name="Gruppenname3" localSheetId="2">#REF!</definedName>
    <definedName name="Gruppenname3" localSheetId="3">#REF!</definedName>
    <definedName name="Gruppenname3">#REF!</definedName>
    <definedName name="Gruppenname4" localSheetId="0">#REF!</definedName>
    <definedName name="Gruppenname4" localSheetId="1">#REF!</definedName>
    <definedName name="Gruppenname4" localSheetId="2">#REF!</definedName>
    <definedName name="Gruppenname4" localSheetId="3">#REF!</definedName>
    <definedName name="Gruppenname4">#REF!</definedName>
    <definedName name="Gruppenname5" localSheetId="0">#REF!</definedName>
    <definedName name="Gruppenname5" localSheetId="1">#REF!</definedName>
    <definedName name="Gruppenname5" localSheetId="2">#REF!</definedName>
    <definedName name="Gruppenname5" localSheetId="3">#REF!</definedName>
    <definedName name="Gruppenname5">#REF!</definedName>
    <definedName name="Gruppenname6" localSheetId="0">#REF!</definedName>
    <definedName name="Gruppenname6" localSheetId="1">#REF!</definedName>
    <definedName name="Gruppenname6" localSheetId="2">#REF!</definedName>
    <definedName name="Gruppenname6" localSheetId="3">#REF!</definedName>
    <definedName name="Gruppenname6">#REF!</definedName>
    <definedName name="Gruppenname7" localSheetId="0">#REF!</definedName>
    <definedName name="Gruppenname7" localSheetId="1">#REF!</definedName>
    <definedName name="Gruppenname7" localSheetId="2">#REF!</definedName>
    <definedName name="Gruppenname7" localSheetId="3">#REF!</definedName>
    <definedName name="Gruppenname7">#REF!</definedName>
    <definedName name="Gruppenname8" localSheetId="0">#REF!</definedName>
    <definedName name="Gruppenname8" localSheetId="1">#REF!</definedName>
    <definedName name="Gruppenname8" localSheetId="2">#REF!</definedName>
    <definedName name="Gruppenname8" localSheetId="3">#REF!</definedName>
    <definedName name="Gruppenname8">#REF!</definedName>
    <definedName name="Gruppenname9" localSheetId="0">#REF!</definedName>
    <definedName name="Gruppenname9" localSheetId="1">#REF!</definedName>
    <definedName name="Gruppenname9" localSheetId="2">#REF!</definedName>
    <definedName name="Gruppenname9" localSheetId="3">#REF!</definedName>
    <definedName name="Gruppenname9">#REF!</definedName>
    <definedName name="hours5" localSheetId="0">#REF!</definedName>
    <definedName name="hours5" localSheetId="1">#REF!</definedName>
    <definedName name="hours5" localSheetId="2">#REF!</definedName>
    <definedName name="hours5" localSheetId="3">#REF!</definedName>
    <definedName name="hours5">#REF!</definedName>
    <definedName name="koptameties" localSheetId="0">#REF!</definedName>
    <definedName name="koptameties" localSheetId="1">#REF!</definedName>
    <definedName name="koptameties" localSheetId="2">#REF!</definedName>
    <definedName name="koptameties" localSheetId="3">#REF!</definedName>
    <definedName name="koptameties">#REF!</definedName>
    <definedName name="lapa" localSheetId="0">#REF!</definedName>
    <definedName name="lapa" localSheetId="1">#REF!</definedName>
    <definedName name="lapa" localSheetId="2">#REF!</definedName>
    <definedName name="lapa" localSheetId="3">#REF!</definedName>
    <definedName name="lapa">#REF!</definedName>
    <definedName name="Margin" localSheetId="0">#REF!</definedName>
    <definedName name="Margin" localSheetId="1">#REF!</definedName>
    <definedName name="Margin" localSheetId="2">#REF!</definedName>
    <definedName name="Margin" localSheetId="3">#REF!</definedName>
    <definedName name="Margin">#REF!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_xlnm.Print_Area">#N/A</definedName>
    <definedName name="PRINT_AREA_MI">#N/A</definedName>
    <definedName name="Projektname" localSheetId="0">#REF!</definedName>
    <definedName name="Projektname" localSheetId="1">#REF!</definedName>
    <definedName name="Projektname" localSheetId="2">#REF!</definedName>
    <definedName name="Projektname" localSheetId="3">#REF!</definedName>
    <definedName name="Projektname">#REF!</definedName>
    <definedName name="Titul" localSheetId="0">#REF!</definedName>
    <definedName name="Titul" localSheetId="1">#REF!</definedName>
    <definedName name="Titul" localSheetId="2">#REF!</definedName>
    <definedName name="Titul" localSheetId="3">#REF!</definedName>
    <definedName name="Titul">#REF!</definedName>
    <definedName name="Währungsfaktor" localSheetId="0">#REF!</definedName>
    <definedName name="Währungsfaktor" localSheetId="1">#REF!</definedName>
    <definedName name="Währungsfaktor" localSheetId="2">#REF!</definedName>
    <definedName name="Währungsfaktor" localSheetId="3">#REF!</definedName>
    <definedName name="Währungsfaktor">#REF!</definedName>
  </definedNames>
  <calcPr calcId="162913" calcMode="manual"/>
</workbook>
</file>

<file path=xl/calcChain.xml><?xml version="1.0" encoding="utf-8"?>
<calcChain xmlns="http://schemas.openxmlformats.org/spreadsheetml/2006/main">
  <c r="D8" i="15" l="1"/>
  <c r="D10" i="15" s="1"/>
  <c r="E8" i="16"/>
  <c r="E10" i="16" s="1"/>
  <c r="E9" i="16"/>
  <c r="D9" i="15"/>
  <c r="D17" i="15"/>
  <c r="D8" i="14"/>
  <c r="D17" i="14" s="1"/>
  <c r="D7" i="13"/>
  <c r="D17" i="13" s="1"/>
  <c r="D10" i="14" l="1"/>
  <c r="E17" i="16"/>
  <c r="E11" i="16" l="1"/>
  <c r="D11" i="15"/>
  <c r="D11" i="14"/>
</calcChain>
</file>

<file path=xl/sharedStrings.xml><?xml version="1.0" encoding="utf-8"?>
<sst xmlns="http://schemas.openxmlformats.org/spreadsheetml/2006/main" count="135" uniqueCount="36">
  <si>
    <t>Nr. p. k.</t>
  </si>
  <si>
    <r>
      <t>Ko</t>
    </r>
    <r>
      <rPr>
        <sz val="9.5"/>
        <color rgb="FF000000"/>
        <rFont val="Cambria"/>
        <family val="1"/>
        <charset val="186"/>
      </rPr>
      <t>ds*</t>
    </r>
  </si>
  <si>
    <t>Mērvienība</t>
  </si>
  <si>
    <t>Daudzums</t>
  </si>
  <si>
    <t>Objekta nosaukums</t>
  </si>
  <si>
    <t>Objekta adrese</t>
  </si>
  <si>
    <t>Būvdarbu nosaukums</t>
  </si>
  <si>
    <t>m2</t>
  </si>
  <si>
    <t>t.m.</t>
  </si>
  <si>
    <t>m3</t>
  </si>
  <si>
    <t>gab</t>
  </si>
  <si>
    <t>Būvgružu izvešana, utilizācija</t>
  </si>
  <si>
    <t>Dārza apmaļu montāža 1000X200X80 uz betona pamatnes</t>
  </si>
  <si>
    <t>plav</t>
  </si>
  <si>
    <t>Ietves seguma, betona apmaļu  demontāža</t>
  </si>
  <si>
    <t>Asfaltbetona seguma ierīkošana 80 mm pieslēguma vietās</t>
  </si>
  <si>
    <t>Esošā soliņa demontāža un montāža izveidojot betonētas detaļas sola stiprināšanai</t>
  </si>
  <si>
    <t>Ietvju malu apzaļomošana (melnzeme, zālāja sēkla)</t>
  </si>
  <si>
    <t>Atkritumu urnas montāža</t>
  </si>
  <si>
    <t>Gājēju ietves zīmes pārvietošana</t>
  </si>
  <si>
    <t>Ietves seguma, betona apmaļu  demontāža, grunts demontāža</t>
  </si>
  <si>
    <t>Bruģētas ietves izbūve</t>
  </si>
  <si>
    <t>Kr. Barona iela, Ainaži</t>
  </si>
  <si>
    <t>Grunts norakšana b=460 mm, grunts transportēšana uz atbērtni  līdz 5 km</t>
  </si>
  <si>
    <t>Kr. Brarona ielas 1.posms (no Blusupītes līdz Sporta ielai)</t>
  </si>
  <si>
    <t>Kr. Brarona ielas 3.posms (No ''Top'', līdz Kultūras namam)</t>
  </si>
  <si>
    <t>Kr. Brarona ielas 2.posms (Pie veikala ''Top'')</t>
  </si>
  <si>
    <t>Nesaistītu minerālmateriālu maisījums 0/32, h=17cm</t>
  </si>
  <si>
    <t>Grunts norakšana h=470 mm, grunts transportēšana uz atbērtni  līdz 5 km</t>
  </si>
  <si>
    <t>Grants pamatnes ierīkošana h=200 mm</t>
  </si>
  <si>
    <t>Bruģakmens seguma ierīkošana h=60 mm (saglabājot blakus esošā bruģakmens rakstu)</t>
  </si>
  <si>
    <t>Šķembu 2-8mm izlīdzinošais slānis, h=4cm</t>
  </si>
  <si>
    <t>Bruģakmens seguma ierīkošana h=60 mm (L=1500 )</t>
  </si>
  <si>
    <t xml:space="preserve">Bruģakmens seguma ierīkošana h=60 mm (L=1500 )
</t>
  </si>
  <si>
    <t>Bruģakmens seguma ierīkošana h=60 mm (L=1300 )</t>
  </si>
  <si>
    <t>Kr. Brarona ielas 4.posms (No veides pils līdz bākai)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</si>
</sst>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-;\-* #,##0_-;_-* &quot;-&quot;_-;_-@_-"/>
    <numFmt numFmtId="165" formatCode="_-* #,##0.00\ _L_s_-;\-* #,##0.00\ _L_s_-;_-* &quot;-&quot;??\ _L_s_-;_-@_-"/>
    <numFmt numFmtId="166" formatCode="_-* #,##0&quot;$&quot;_-;\-* #,##0&quot;$&quot;_-;_-* &quot;-&quot;&quot;$&quot;_-;_-@_-"/>
    <numFmt numFmtId="167" formatCode="_-* #,##0.00&quot;$&quot;_-;\-* #,##0.00&quot;$&quot;_-;_-* &quot;-&quot;??&quot;$&quot;_-;_-@_-"/>
    <numFmt numFmtId="168" formatCode="m\o\n\th\ d\,\ yyyy"/>
    <numFmt numFmtId="169" formatCode="_(* #,##0_);_(* \(#,##0\);_(* &quot;-&quot;_);_(@_)"/>
    <numFmt numFmtId="170" formatCode="_-[$€-2]\ * #,##0.00_-;\-[$€-2]\ * #,##0.00_-;_-[$€-2]\ * &quot;-&quot;??_-"/>
    <numFmt numFmtId="171" formatCode="#.00"/>
    <numFmt numFmtId="172" formatCode="#."/>
    <numFmt numFmtId="173" formatCode="&quot;See Note &quot;\ #"/>
    <numFmt numFmtId="174" formatCode="_(&quot;$&quot;* #,##0_);_(&quot;$&quot;* \(#,##0\);_(&quot;$&quot;* &quot;-&quot;_);_(@_)"/>
  </numFmts>
  <fonts count="19">
    <font>
      <sz val="11"/>
      <color theme="1"/>
      <name val="Calibri"/>
      <family val="2"/>
      <charset val="186"/>
      <scheme val="minor"/>
    </font>
    <font>
      <sz val="9.5"/>
      <color theme="1"/>
      <name val="Cambria"/>
      <family val="1"/>
      <charset val="186"/>
    </font>
    <font>
      <sz val="9.5"/>
      <color rgb="FF000000"/>
      <name val="Cambria"/>
      <family val="1"/>
      <charset val="186"/>
    </font>
    <font>
      <b/>
      <sz val="9.5"/>
      <color rgb="FF000000"/>
      <name val="Cambria"/>
      <family val="1"/>
      <charset val="186"/>
    </font>
    <font>
      <b/>
      <sz val="9.5"/>
      <color theme="1"/>
      <name val="Cambria"/>
      <family val="1"/>
      <charset val="186"/>
    </font>
    <font>
      <sz val="8.5"/>
      <color theme="1"/>
      <name val="Cambria"/>
      <family val="1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Arial Cyr"/>
      <charset val="204"/>
    </font>
    <font>
      <sz val="1"/>
      <color indexed="8"/>
      <name val="Courier"/>
      <family val="1"/>
      <charset val="186"/>
    </font>
    <font>
      <sz val="10"/>
      <name val="Baltica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9"/>
      <name val="TextBook"/>
    </font>
    <font>
      <sz val="8"/>
      <name val="Helv"/>
    </font>
    <font>
      <sz val="9"/>
      <color theme="1"/>
      <name val="Calibri"/>
      <family val="2"/>
      <charset val="186"/>
      <scheme val="minor"/>
    </font>
    <font>
      <b/>
      <sz val="10"/>
      <color rgb="FF4141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lightGray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9" fillId="0" borderId="0">
      <protection locked="0"/>
    </xf>
    <xf numFmtId="169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0" fillId="0" borderId="0" applyNumberFormat="0"/>
    <xf numFmtId="170" fontId="6" fillId="0" borderId="0" applyFont="0" applyFill="0" applyBorder="0" applyAlignment="0" applyProtection="0"/>
    <xf numFmtId="171" fontId="9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0" fontId="12" fillId="3" borderId="0"/>
    <xf numFmtId="0" fontId="13" fillId="1" borderId="0"/>
    <xf numFmtId="0" fontId="1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3" fontId="16" fillId="0" borderId="0">
      <alignment horizontal="left"/>
    </xf>
    <xf numFmtId="17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" fontId="1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38">
    <cellStyle name="_Real jumtins" xfId="6" xr:uid="{00000000-0005-0000-0000-000000000000}"/>
    <cellStyle name="_Real jumtins_Bebri KUBS" xfId="7" xr:uid="{00000000-0005-0000-0000-000001000000}"/>
    <cellStyle name="_TreijsAgris jumts(Kubins)" xfId="8" xr:uid="{00000000-0005-0000-0000-000002000000}"/>
    <cellStyle name="_TreijsAgris jumts(Kubins)_Bebri KUBS" xfId="9" xr:uid="{00000000-0005-0000-0000-000003000000}"/>
    <cellStyle name="Äåķåęķūé [0]_laroux" xfId="10" xr:uid="{00000000-0005-0000-0000-000004000000}"/>
    <cellStyle name="Äåķåęķūé_laroux" xfId="11" xr:uid="{00000000-0005-0000-0000-000005000000}"/>
    <cellStyle name="Comma 2" xfId="3" xr:uid="{00000000-0005-0000-0000-000006000000}"/>
    <cellStyle name="Date" xfId="12" xr:uid="{00000000-0005-0000-0000-000007000000}"/>
    <cellStyle name="Dezimal [0]_Nossner_Brücke" xfId="13" xr:uid="{00000000-0005-0000-0000-000008000000}"/>
    <cellStyle name="Dezimal_en_Master" xfId="14" xr:uid="{00000000-0005-0000-0000-000009000000}"/>
    <cellStyle name="Divider" xfId="15" xr:uid="{00000000-0005-0000-0000-00000A000000}"/>
    <cellStyle name="Euro" xfId="16" xr:uid="{00000000-0005-0000-0000-00000B000000}"/>
    <cellStyle name="Fixed" xfId="17" xr:uid="{00000000-0005-0000-0000-00000C000000}"/>
    <cellStyle name="Heading1" xfId="18" xr:uid="{00000000-0005-0000-0000-00000D000000}"/>
    <cellStyle name="Heading1 1" xfId="19" xr:uid="{00000000-0005-0000-0000-00000E000000}"/>
    <cellStyle name="Heading1_Bebri KUBS" xfId="20" xr:uid="{00000000-0005-0000-0000-00000F000000}"/>
    <cellStyle name="Heading2" xfId="21" xr:uid="{00000000-0005-0000-0000-000010000000}"/>
    <cellStyle name="Headline I" xfId="22" xr:uid="{00000000-0005-0000-0000-000011000000}"/>
    <cellStyle name="Headline II" xfId="23" xr:uid="{00000000-0005-0000-0000-000012000000}"/>
    <cellStyle name="Headline III" xfId="24" xr:uid="{00000000-0005-0000-0000-000013000000}"/>
    <cellStyle name="Īįū÷ķūé_laroux" xfId="25" xr:uid="{00000000-0005-0000-0000-000014000000}"/>
    <cellStyle name="Normaali_light-98_gun" xfId="26" xr:uid="{00000000-0005-0000-0000-000015000000}"/>
    <cellStyle name="Normal" xfId="0" builtinId="0"/>
    <cellStyle name="Normal 2" xfId="1" xr:uid="{00000000-0005-0000-0000-000017000000}"/>
    <cellStyle name="Normal 3" xfId="27" xr:uid="{00000000-0005-0000-0000-000018000000}"/>
    <cellStyle name="Normal 4" xfId="28" xr:uid="{00000000-0005-0000-0000-000019000000}"/>
    <cellStyle name="Parastais_Lapa1" xfId="29" xr:uid="{00000000-0005-0000-0000-00001A000000}"/>
    <cellStyle name="Percent 2" xfId="5" xr:uid="{00000000-0005-0000-0000-00001B000000}"/>
    <cellStyle name="Position" xfId="30" xr:uid="{00000000-0005-0000-0000-00001C000000}"/>
    <cellStyle name="Standard_cm_Master" xfId="31" xr:uid="{00000000-0005-0000-0000-00001D000000}"/>
    <cellStyle name="Style 1" xfId="2" xr:uid="{00000000-0005-0000-0000-00001E000000}"/>
    <cellStyle name="Style 2" xfId="32" xr:uid="{00000000-0005-0000-0000-00001F000000}"/>
    <cellStyle name="Unit" xfId="33" xr:uid="{00000000-0005-0000-0000-000020000000}"/>
    <cellStyle name="Währung [0]_Nossner_Brücke" xfId="34" xr:uid="{00000000-0005-0000-0000-000021000000}"/>
    <cellStyle name="Währung_en_Master" xfId="35" xr:uid="{00000000-0005-0000-0000-000022000000}"/>
    <cellStyle name="Обычный_2009-04-27_PED IESN" xfId="4" xr:uid="{00000000-0005-0000-0000-000023000000}"/>
    <cellStyle name="Стиль 1" xfId="36" xr:uid="{00000000-0005-0000-0000-000024000000}"/>
    <cellStyle name="Финансовый_VID_Rigas_Muita BST 1 un 2 karta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ra\c\My%20Documents\Tames_2001\Sigulda_RaibaisSu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X(527)"/>
      <sheetName val="G-1X(2520)"/>
      <sheetName val="Variāntu_salīdzīnājums"/>
      <sheetName val="G-1X(2520+mastertop)"/>
      <sheetName val="G-3(540)"/>
      <sheetName val="Lokala_tāme"/>
      <sheetName val="plēve"/>
      <sheetName val="maks_graf."/>
      <sheetName val="grafiks_ligumām"/>
      <sheetName val="darbagrafiks"/>
      <sheetName val="Sheet1"/>
      <sheetName val="betons"/>
      <sheetName val="G_1X_2520_mastertop_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2520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00A9-7C08-42B4-A75A-2E41C03FEF60}">
  <sheetPr>
    <pageSetUpPr fitToPage="1"/>
  </sheetPr>
  <dimension ref="A1:E26"/>
  <sheetViews>
    <sheetView topLeftCell="A4" zoomScale="115" zoomScaleNormal="115" workbookViewId="0">
      <selection activeCell="F11" sqref="F11"/>
    </sheetView>
  </sheetViews>
  <sheetFormatPr defaultRowHeight="15" outlineLevelRow="1" outlineLevelCol="1"/>
  <cols>
    <col min="1" max="1" width="4.42578125" style="4" customWidth="1"/>
    <col min="2" max="2" width="26.5703125" customWidth="1"/>
    <col min="3" max="3" width="6.5703125" style="4" customWidth="1"/>
    <col min="4" max="4" width="11.85546875" style="1" customWidth="1"/>
    <col min="5" max="5" width="8.7109375" customWidth="1" outlineLevel="1"/>
    <col min="6" max="6" width="8.7109375"/>
  </cols>
  <sheetData>
    <row r="1" spans="1:4" ht="28.5" customHeight="1">
      <c r="A1" s="17" t="s">
        <v>24</v>
      </c>
      <c r="B1" s="17"/>
      <c r="C1" s="17"/>
      <c r="D1" s="17"/>
    </row>
    <row r="2" spans="1:4" ht="14.25" customHeight="1">
      <c r="A2" s="18"/>
      <c r="B2" s="18"/>
      <c r="C2" s="18"/>
      <c r="D2" s="18"/>
    </row>
    <row r="3" spans="1:4" ht="23.25" customHeight="1">
      <c r="A3" s="19" t="s">
        <v>4</v>
      </c>
      <c r="B3" s="19"/>
      <c r="C3" s="20" t="s">
        <v>21</v>
      </c>
      <c r="D3" s="20"/>
    </row>
    <row r="4" spans="1:4" ht="15" customHeight="1">
      <c r="A4" s="19" t="s">
        <v>5</v>
      </c>
      <c r="B4" s="19"/>
      <c r="C4" s="21" t="s">
        <v>22</v>
      </c>
      <c r="D4" s="21"/>
    </row>
    <row r="5" spans="1:4" ht="15.75" customHeight="1">
      <c r="A5" s="14" t="s">
        <v>0</v>
      </c>
      <c r="B5" s="15" t="s">
        <v>6</v>
      </c>
      <c r="C5" s="14" t="s">
        <v>2</v>
      </c>
      <c r="D5" s="16" t="s">
        <v>3</v>
      </c>
    </row>
    <row r="6" spans="1:4" ht="39" customHeight="1">
      <c r="A6" s="14"/>
      <c r="B6" s="15"/>
      <c r="C6" s="14"/>
      <c r="D6" s="16"/>
    </row>
    <row r="7" spans="1:4" ht="25.5">
      <c r="A7" s="6">
        <v>1</v>
      </c>
      <c r="B7" s="5" t="s">
        <v>14</v>
      </c>
      <c r="C7" s="6" t="s">
        <v>7</v>
      </c>
      <c r="D7" s="6">
        <f>210*1.5+3</f>
        <v>318</v>
      </c>
    </row>
    <row r="8" spans="1:4" ht="37.5" customHeight="1">
      <c r="A8" s="6">
        <v>2</v>
      </c>
      <c r="B8" s="5" t="s">
        <v>12</v>
      </c>
      <c r="C8" s="6" t="s">
        <v>8</v>
      </c>
      <c r="D8" s="6">
        <v>420</v>
      </c>
    </row>
    <row r="9" spans="1:4" ht="38.25">
      <c r="A9" s="6">
        <v>3</v>
      </c>
      <c r="B9" s="5" t="s">
        <v>28</v>
      </c>
      <c r="C9" s="6" t="s">
        <v>7</v>
      </c>
      <c r="D9" s="6">
        <v>350</v>
      </c>
    </row>
    <row r="10" spans="1:4" ht="25.5">
      <c r="A10" s="6">
        <v>4</v>
      </c>
      <c r="B10" s="5" t="s">
        <v>29</v>
      </c>
      <c r="C10" s="6" t="s">
        <v>7</v>
      </c>
      <c r="D10" s="6">
        <v>350</v>
      </c>
    </row>
    <row r="11" spans="1:4" ht="25.5">
      <c r="A11" s="6">
        <v>5</v>
      </c>
      <c r="B11" s="5" t="s">
        <v>27</v>
      </c>
      <c r="C11" s="6" t="s">
        <v>7</v>
      </c>
      <c r="D11" s="6">
        <v>318</v>
      </c>
    </row>
    <row r="12" spans="1:4" ht="25.5">
      <c r="A12" s="6">
        <v>6</v>
      </c>
      <c r="B12" s="5" t="s">
        <v>31</v>
      </c>
      <c r="C12" s="6" t="s">
        <v>7</v>
      </c>
      <c r="D12" s="6">
        <v>318</v>
      </c>
    </row>
    <row r="13" spans="1:4" ht="41.25" customHeight="1">
      <c r="A13" s="6">
        <v>7</v>
      </c>
      <c r="B13" s="5" t="s">
        <v>30</v>
      </c>
      <c r="C13" s="6" t="s">
        <v>7</v>
      </c>
      <c r="D13" s="6">
        <v>318</v>
      </c>
    </row>
    <row r="14" spans="1:4" ht="25.5">
      <c r="A14" s="6">
        <v>8</v>
      </c>
      <c r="B14" s="5" t="s">
        <v>15</v>
      </c>
      <c r="C14" s="6" t="s">
        <v>7</v>
      </c>
      <c r="D14" s="6">
        <v>6</v>
      </c>
    </row>
    <row r="15" spans="1:4" ht="38.25">
      <c r="A15" s="8">
        <v>9</v>
      </c>
      <c r="B15" s="5" t="s">
        <v>16</v>
      </c>
      <c r="C15" s="8" t="s">
        <v>10</v>
      </c>
      <c r="D15" s="8">
        <v>1</v>
      </c>
    </row>
    <row r="16" spans="1:4" ht="25.5">
      <c r="A16" s="6">
        <v>10</v>
      </c>
      <c r="B16" s="5" t="s">
        <v>17</v>
      </c>
      <c r="C16" s="6" t="s">
        <v>7</v>
      </c>
      <c r="D16" s="6">
        <v>105</v>
      </c>
    </row>
    <row r="17" spans="1:4">
      <c r="A17" s="6">
        <v>11</v>
      </c>
      <c r="B17" s="5" t="s">
        <v>11</v>
      </c>
      <c r="C17" s="6" t="s">
        <v>9</v>
      </c>
      <c r="D17" s="12">
        <f>D7*0.4</f>
        <v>127.2</v>
      </c>
    </row>
    <row r="18" spans="1:4" ht="15" customHeight="1">
      <c r="A18" s="13"/>
      <c r="B18" s="13"/>
      <c r="C18" s="13"/>
      <c r="D18" s="13"/>
    </row>
    <row r="19" spans="1:4" ht="15" hidden="1" customHeight="1" outlineLevel="1"/>
    <row r="20" spans="1:4" ht="15" hidden="1" customHeight="1" outlineLevel="1">
      <c r="A20" s="9"/>
    </row>
    <row r="21" spans="1:4" ht="15" hidden="1" customHeight="1" outlineLevel="1"/>
    <row r="22" spans="1:4" ht="15" hidden="1" customHeight="1" outlineLevel="1"/>
    <row r="23" spans="1:4" ht="15" hidden="1" customHeight="1" outlineLevel="1"/>
    <row r="24" spans="1:4" outlineLevel="1"/>
    <row r="25" spans="1:4" outlineLevel="1"/>
    <row r="26" spans="1:4">
      <c r="C26" s="3"/>
    </row>
  </sheetData>
  <mergeCells count="11">
    <mergeCell ref="A1:D1"/>
    <mergeCell ref="A2:D2"/>
    <mergeCell ref="A3:B3"/>
    <mergeCell ref="C3:D3"/>
    <mergeCell ref="A4:B4"/>
    <mergeCell ref="C4:D4"/>
    <mergeCell ref="A18:D18"/>
    <mergeCell ref="A5:A6"/>
    <mergeCell ref="B5:B6"/>
    <mergeCell ref="C5:C6"/>
    <mergeCell ref="D5:D6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A156-FA42-4D0C-9E6A-C1BDA121EFA5}">
  <sheetPr>
    <pageSetUpPr fitToPage="1"/>
  </sheetPr>
  <dimension ref="A1:F25"/>
  <sheetViews>
    <sheetView topLeftCell="A4" zoomScale="115" zoomScaleNormal="115" workbookViewId="0">
      <selection activeCell="B13" sqref="B13"/>
    </sheetView>
  </sheetViews>
  <sheetFormatPr defaultRowHeight="15" outlineLevelRow="1" outlineLevelCol="1"/>
  <cols>
    <col min="1" max="1" width="4.42578125" style="4" customWidth="1"/>
    <col min="2" max="2" width="29.140625" customWidth="1"/>
    <col min="3" max="3" width="8" style="4" customWidth="1"/>
    <col min="4" max="4" width="11.5703125" style="1" bestFit="1" customWidth="1"/>
    <col min="5" max="5" width="8.7109375" customWidth="1" outlineLevel="1"/>
  </cols>
  <sheetData>
    <row r="1" spans="1:4" ht="14.45" customHeight="1">
      <c r="A1" s="17" t="s">
        <v>26</v>
      </c>
      <c r="B1" s="17"/>
      <c r="C1" s="17"/>
      <c r="D1" s="17"/>
    </row>
    <row r="2" spans="1:4">
      <c r="A2" s="2"/>
      <c r="B2" s="3"/>
    </row>
    <row r="3" spans="1:4" ht="15" customHeight="1">
      <c r="A3" s="19" t="s">
        <v>4</v>
      </c>
      <c r="B3" s="19"/>
      <c r="C3" s="20" t="s">
        <v>21</v>
      </c>
      <c r="D3" s="20"/>
    </row>
    <row r="4" spans="1:4" ht="15" customHeight="1">
      <c r="A4" s="19" t="s">
        <v>5</v>
      </c>
      <c r="B4" s="19"/>
      <c r="C4" s="25" t="s">
        <v>22</v>
      </c>
      <c r="D4" s="25"/>
    </row>
    <row r="5" spans="1:4" ht="18" customHeight="1">
      <c r="A5" s="22"/>
      <c r="B5" s="22"/>
      <c r="C5" s="22"/>
      <c r="D5" s="22"/>
    </row>
    <row r="6" spans="1:4" ht="15.75" customHeight="1">
      <c r="A6" s="14" t="s">
        <v>0</v>
      </c>
      <c r="B6" s="23" t="s">
        <v>6</v>
      </c>
      <c r="C6" s="14" t="s">
        <v>2</v>
      </c>
      <c r="D6" s="16" t="s">
        <v>3</v>
      </c>
    </row>
    <row r="7" spans="1:4" ht="50.25" customHeight="1">
      <c r="A7" s="14"/>
      <c r="B7" s="24"/>
      <c r="C7" s="14"/>
      <c r="D7" s="16"/>
    </row>
    <row r="8" spans="1:4" ht="25.5">
      <c r="A8" s="6">
        <v>1</v>
      </c>
      <c r="B8" s="5" t="s">
        <v>14</v>
      </c>
      <c r="C8" s="6" t="s">
        <v>7</v>
      </c>
      <c r="D8" s="12">
        <f>48.88*1.5</f>
        <v>73.320000000000007</v>
      </c>
    </row>
    <row r="9" spans="1:4" ht="33" customHeight="1">
      <c r="A9" s="6">
        <v>2</v>
      </c>
      <c r="B9" s="5" t="s">
        <v>12</v>
      </c>
      <c r="C9" s="6" t="s">
        <v>8</v>
      </c>
      <c r="D9" s="6">
        <v>98</v>
      </c>
    </row>
    <row r="10" spans="1:4" ht="38.25">
      <c r="A10" s="6">
        <v>3</v>
      </c>
      <c r="B10" s="5" t="s">
        <v>28</v>
      </c>
      <c r="C10" s="6" t="s">
        <v>7</v>
      </c>
      <c r="D10" s="12">
        <f>D8*1.1</f>
        <v>80.652000000000015</v>
      </c>
    </row>
    <row r="11" spans="1:4" ht="25.5">
      <c r="A11" s="6">
        <v>4</v>
      </c>
      <c r="B11" s="5" t="s">
        <v>29</v>
      </c>
      <c r="C11" s="6" t="s">
        <v>7</v>
      </c>
      <c r="D11" s="12">
        <f>D10</f>
        <v>80.652000000000015</v>
      </c>
    </row>
    <row r="12" spans="1:4" ht="25.5">
      <c r="A12" s="6">
        <v>5</v>
      </c>
      <c r="B12" s="5" t="s">
        <v>27</v>
      </c>
      <c r="C12" s="6" t="s">
        <v>7</v>
      </c>
      <c r="D12" s="12">
        <v>74</v>
      </c>
    </row>
    <row r="13" spans="1:4" ht="25.5">
      <c r="A13" s="6">
        <v>6</v>
      </c>
      <c r="B13" s="5" t="s">
        <v>31</v>
      </c>
      <c r="C13" s="6" t="s">
        <v>7</v>
      </c>
      <c r="D13" s="12">
        <v>74</v>
      </c>
    </row>
    <row r="14" spans="1:4" ht="25.5">
      <c r="A14" s="6">
        <v>7</v>
      </c>
      <c r="B14" s="5" t="s">
        <v>32</v>
      </c>
      <c r="C14" s="6" t="s">
        <v>7</v>
      </c>
      <c r="D14" s="12">
        <v>74</v>
      </c>
    </row>
    <row r="15" spans="1:4" ht="25.5">
      <c r="A15" s="6">
        <v>8</v>
      </c>
      <c r="B15" s="5" t="s">
        <v>15</v>
      </c>
      <c r="C15" s="6" t="s">
        <v>7</v>
      </c>
      <c r="D15" s="6">
        <v>6</v>
      </c>
    </row>
    <row r="16" spans="1:4" ht="25.5">
      <c r="A16" s="6">
        <v>9</v>
      </c>
      <c r="B16" s="5" t="s">
        <v>17</v>
      </c>
      <c r="C16" s="6" t="s">
        <v>7</v>
      </c>
      <c r="D16" s="6">
        <v>105</v>
      </c>
    </row>
    <row r="17" spans="1:6">
      <c r="A17" s="8">
        <v>10</v>
      </c>
      <c r="B17" s="5" t="s">
        <v>11</v>
      </c>
      <c r="C17" s="6" t="s">
        <v>9</v>
      </c>
      <c r="D17" s="12">
        <f>D8*0.4</f>
        <v>29.328000000000003</v>
      </c>
    </row>
    <row r="18" spans="1:6" ht="15.95" customHeight="1">
      <c r="A18" s="13"/>
      <c r="B18" s="13"/>
      <c r="C18" s="13"/>
      <c r="D18" s="13"/>
      <c r="F18" s="10"/>
    </row>
    <row r="19" spans="1:6" ht="15" customHeight="1" outlineLevel="1">
      <c r="F19" s="11"/>
    </row>
    <row r="20" spans="1:6" ht="15" customHeight="1" outlineLevel="1">
      <c r="A20" s="9"/>
    </row>
    <row r="21" spans="1:6" ht="15" customHeight="1" outlineLevel="1"/>
    <row r="22" spans="1:6" ht="15" customHeight="1" outlineLevel="1"/>
    <row r="23" spans="1:6" ht="15" customHeight="1" outlineLevel="1"/>
    <row r="24" spans="1:6" outlineLevel="1"/>
    <row r="25" spans="1:6">
      <c r="C25" s="3"/>
    </row>
  </sheetData>
  <mergeCells count="12">
    <mergeCell ref="A1:D1"/>
    <mergeCell ref="A3:B3"/>
    <mergeCell ref="C3:D3"/>
    <mergeCell ref="A4:B4"/>
    <mergeCell ref="C4:D4"/>
    <mergeCell ref="A5:B5"/>
    <mergeCell ref="C5:D5"/>
    <mergeCell ref="A18:D18"/>
    <mergeCell ref="A6:A7"/>
    <mergeCell ref="B6:B7"/>
    <mergeCell ref="C6:C7"/>
    <mergeCell ref="D6:D7"/>
  </mergeCells>
  <pageMargins left="0.7" right="0.7" top="0.75" bottom="0.75" header="0.3" footer="0.3"/>
  <pageSetup paperSize="9" scale="8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F33E-B774-42F6-8F1A-C0F400419897}">
  <sheetPr>
    <pageSetUpPr fitToPage="1"/>
  </sheetPr>
  <dimension ref="A1:E29"/>
  <sheetViews>
    <sheetView topLeftCell="A4" zoomScale="115" zoomScaleNormal="115" workbookViewId="0">
      <selection activeCell="B12" sqref="B12"/>
    </sheetView>
  </sheetViews>
  <sheetFormatPr defaultRowHeight="15" outlineLevelRow="1" outlineLevelCol="1"/>
  <cols>
    <col min="1" max="1" width="4.42578125" style="4" customWidth="1"/>
    <col min="2" max="2" width="26.5703125" customWidth="1"/>
    <col min="3" max="3" width="6.5703125" style="4" customWidth="1"/>
    <col min="4" max="4" width="11.5703125" style="1" bestFit="1" customWidth="1"/>
    <col min="5" max="5" width="8.7109375" customWidth="1" outlineLevel="1"/>
  </cols>
  <sheetData>
    <row r="1" spans="1:4" ht="31.5" customHeight="1">
      <c r="A1" s="17" t="s">
        <v>25</v>
      </c>
      <c r="B1" s="17"/>
      <c r="C1" s="17"/>
      <c r="D1" s="17"/>
    </row>
    <row r="2" spans="1:4" ht="14.25" customHeight="1">
      <c r="A2" s="18"/>
      <c r="B2" s="18"/>
      <c r="C2" s="18"/>
      <c r="D2" s="18"/>
    </row>
    <row r="3" spans="1:4" ht="15" customHeight="1">
      <c r="A3" s="19" t="s">
        <v>4</v>
      </c>
      <c r="B3" s="19"/>
      <c r="C3" s="20" t="s">
        <v>21</v>
      </c>
      <c r="D3" s="20"/>
    </row>
    <row r="4" spans="1:4" ht="15" customHeight="1">
      <c r="A4" s="20" t="s">
        <v>5</v>
      </c>
      <c r="B4" s="20"/>
      <c r="C4" s="25" t="s">
        <v>22</v>
      </c>
      <c r="D4" s="25"/>
    </row>
    <row r="5" spans="1:4">
      <c r="A5" s="26"/>
      <c r="B5" s="26"/>
      <c r="C5" s="26"/>
      <c r="D5" s="26"/>
    </row>
    <row r="6" spans="1:4" ht="15.75" customHeight="1">
      <c r="A6" s="14" t="s">
        <v>0</v>
      </c>
      <c r="B6" s="15" t="s">
        <v>6</v>
      </c>
      <c r="C6" s="14" t="s">
        <v>2</v>
      </c>
      <c r="D6" s="16" t="s">
        <v>3</v>
      </c>
    </row>
    <row r="7" spans="1:4" ht="44.25" customHeight="1">
      <c r="A7" s="14"/>
      <c r="B7" s="15"/>
      <c r="C7" s="14"/>
      <c r="D7" s="16"/>
    </row>
    <row r="8" spans="1:4" ht="25.5">
      <c r="A8" s="6">
        <v>1</v>
      </c>
      <c r="B8" s="5" t="s">
        <v>20</v>
      </c>
      <c r="C8" s="6" t="s">
        <v>7</v>
      </c>
      <c r="D8" s="12">
        <f>241.4*1.5+3+3.75</f>
        <v>368.85</v>
      </c>
    </row>
    <row r="9" spans="1:4" ht="36.75" customHeight="1">
      <c r="A9" s="6">
        <v>2</v>
      </c>
      <c r="B9" s="5" t="s">
        <v>12</v>
      </c>
      <c r="C9" s="6" t="s">
        <v>8</v>
      </c>
      <c r="D9" s="12">
        <f>241.4*2</f>
        <v>482.8</v>
      </c>
    </row>
    <row r="10" spans="1:4" ht="38.25">
      <c r="A10" s="8">
        <v>3</v>
      </c>
      <c r="B10" s="5" t="s">
        <v>28</v>
      </c>
      <c r="C10" s="6" t="s">
        <v>7</v>
      </c>
      <c r="D10" s="12">
        <f>D8*1.1</f>
        <v>405.73500000000007</v>
      </c>
    </row>
    <row r="11" spans="1:4" ht="25.5">
      <c r="A11" s="8">
        <v>4</v>
      </c>
      <c r="B11" s="5" t="s">
        <v>29</v>
      </c>
      <c r="C11" s="6" t="s">
        <v>7</v>
      </c>
      <c r="D11" s="12">
        <f>D10</f>
        <v>405.73500000000007</v>
      </c>
    </row>
    <row r="12" spans="1:4" ht="25.5">
      <c r="A12" s="8">
        <v>5</v>
      </c>
      <c r="B12" s="5" t="s">
        <v>27</v>
      </c>
      <c r="C12" s="6" t="s">
        <v>7</v>
      </c>
      <c r="D12" s="12">
        <v>369</v>
      </c>
    </row>
    <row r="13" spans="1:4" ht="25.5">
      <c r="A13" s="8">
        <v>6</v>
      </c>
      <c r="B13" s="5" t="s">
        <v>31</v>
      </c>
      <c r="C13" s="6" t="s">
        <v>7</v>
      </c>
      <c r="D13" s="12">
        <v>369</v>
      </c>
    </row>
    <row r="14" spans="1:4" ht="38.25">
      <c r="A14" s="8">
        <v>7</v>
      </c>
      <c r="B14" s="5" t="s">
        <v>33</v>
      </c>
      <c r="C14" s="6" t="s">
        <v>7</v>
      </c>
      <c r="D14" s="12">
        <v>369</v>
      </c>
    </row>
    <row r="15" spans="1:4" ht="25.5">
      <c r="A15" s="8">
        <v>8</v>
      </c>
      <c r="B15" s="5" t="s">
        <v>15</v>
      </c>
      <c r="C15" s="6" t="s">
        <v>7</v>
      </c>
      <c r="D15" s="6">
        <v>6</v>
      </c>
    </row>
    <row r="16" spans="1:4" ht="25.5">
      <c r="A16" s="8">
        <v>9</v>
      </c>
      <c r="B16" s="5" t="s">
        <v>17</v>
      </c>
      <c r="C16" s="6" t="s">
        <v>7</v>
      </c>
      <c r="D16" s="6">
        <v>105</v>
      </c>
    </row>
    <row r="17" spans="1:4">
      <c r="A17" s="8">
        <v>10</v>
      </c>
      <c r="B17" s="5" t="s">
        <v>11</v>
      </c>
      <c r="C17" s="6" t="s">
        <v>9</v>
      </c>
      <c r="D17" s="12">
        <f>D8*0.4</f>
        <v>147.54000000000002</v>
      </c>
    </row>
    <row r="18" spans="1:4" ht="38.25">
      <c r="A18" s="8">
        <v>11</v>
      </c>
      <c r="B18" s="5" t="s">
        <v>16</v>
      </c>
      <c r="C18" s="6" t="s">
        <v>10</v>
      </c>
      <c r="D18" s="6">
        <v>1</v>
      </c>
    </row>
    <row r="19" spans="1:4">
      <c r="A19" s="8">
        <v>12</v>
      </c>
      <c r="B19" s="5" t="s">
        <v>18</v>
      </c>
      <c r="C19" s="6" t="s">
        <v>10</v>
      </c>
      <c r="D19" s="6">
        <v>1</v>
      </c>
    </row>
    <row r="20" spans="1:4" ht="25.5">
      <c r="A20" s="8">
        <v>13</v>
      </c>
      <c r="B20" s="5" t="s">
        <v>19</v>
      </c>
      <c r="C20" s="6" t="s">
        <v>10</v>
      </c>
      <c r="D20" s="6">
        <v>1</v>
      </c>
    </row>
    <row r="21" spans="1:4" ht="20.100000000000001" customHeight="1">
      <c r="A21" s="13"/>
      <c r="B21" s="13"/>
      <c r="C21" s="13"/>
      <c r="D21" s="13"/>
    </row>
    <row r="22" spans="1:4" ht="15" customHeight="1" outlineLevel="1"/>
    <row r="23" spans="1:4" ht="15" customHeight="1" outlineLevel="1">
      <c r="A23" s="9"/>
    </row>
    <row r="24" spans="1:4" ht="15" customHeight="1" outlineLevel="1"/>
    <row r="25" spans="1:4" ht="15" customHeight="1" outlineLevel="1"/>
    <row r="26" spans="1:4" ht="15" customHeight="1" outlineLevel="1"/>
    <row r="27" spans="1:4" outlineLevel="1"/>
    <row r="28" spans="1:4" outlineLevel="1"/>
    <row r="29" spans="1:4">
      <c r="C29" s="3"/>
    </row>
  </sheetData>
  <mergeCells count="12">
    <mergeCell ref="A1:D1"/>
    <mergeCell ref="A2:D2"/>
    <mergeCell ref="A3:B3"/>
    <mergeCell ref="C3:D3"/>
    <mergeCell ref="A4:B4"/>
    <mergeCell ref="C4:D4"/>
    <mergeCell ref="A5:D5"/>
    <mergeCell ref="A21:D21"/>
    <mergeCell ref="A6:A7"/>
    <mergeCell ref="B6:B7"/>
    <mergeCell ref="C6:C7"/>
    <mergeCell ref="D6:D7"/>
  </mergeCells>
  <pageMargins left="0.7" right="0.7" top="0.75" bottom="0.75" header="0.3" footer="0.3"/>
  <pageSetup paperSize="9" scale="8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0EEB5-FED0-40AC-92BB-B54F8A08517D}">
  <sheetPr>
    <pageSetUpPr fitToPage="1"/>
  </sheetPr>
  <dimension ref="A1:G27"/>
  <sheetViews>
    <sheetView tabSelected="1" zoomScale="115" zoomScaleNormal="115" workbookViewId="0">
      <selection activeCell="H14" sqref="H14"/>
    </sheetView>
  </sheetViews>
  <sheetFormatPr defaultRowHeight="15" outlineLevelRow="1" outlineLevelCol="1"/>
  <cols>
    <col min="1" max="1" width="4.42578125" style="4" customWidth="1"/>
    <col min="2" max="2" width="5" hidden="1" customWidth="1" outlineLevel="1"/>
    <col min="3" max="3" width="26.5703125" customWidth="1" collapsed="1"/>
    <col min="4" max="4" width="6.5703125" style="4" customWidth="1"/>
    <col min="5" max="5" width="11.5703125" style="1" bestFit="1" customWidth="1"/>
    <col min="6" max="6" width="8.7109375" customWidth="1" outlineLevel="1"/>
  </cols>
  <sheetData>
    <row r="1" spans="1:6" ht="14.45" customHeight="1">
      <c r="A1" s="17" t="s">
        <v>35</v>
      </c>
      <c r="B1" s="17"/>
      <c r="C1" s="17"/>
      <c r="D1" s="17"/>
      <c r="E1" s="17"/>
    </row>
    <row r="2" spans="1:6" ht="14.25" customHeight="1">
      <c r="A2" s="18"/>
      <c r="B2" s="18"/>
      <c r="C2" s="18"/>
      <c r="D2" s="18"/>
      <c r="E2" s="18"/>
    </row>
    <row r="3" spans="1:6" ht="15" customHeight="1">
      <c r="A3" s="19" t="s">
        <v>4</v>
      </c>
      <c r="B3" s="19"/>
      <c r="C3" s="19"/>
      <c r="D3" s="20" t="s">
        <v>21</v>
      </c>
      <c r="E3" s="20"/>
      <c r="F3" s="11"/>
    </row>
    <row r="4" spans="1:6" ht="15" customHeight="1">
      <c r="A4" s="19" t="s">
        <v>5</v>
      </c>
      <c r="B4" s="19"/>
      <c r="C4" s="19"/>
      <c r="D4" s="25" t="s">
        <v>22</v>
      </c>
      <c r="E4" s="25"/>
      <c r="F4" s="11"/>
    </row>
    <row r="5" spans="1:6" ht="18" customHeight="1">
      <c r="A5" s="19"/>
      <c r="B5" s="19"/>
      <c r="C5" s="19"/>
      <c r="D5" s="22"/>
      <c r="E5" s="22"/>
    </row>
    <row r="6" spans="1:6" ht="15.75" customHeight="1">
      <c r="A6" s="14" t="s">
        <v>0</v>
      </c>
      <c r="B6" s="14" t="s">
        <v>1</v>
      </c>
      <c r="C6" s="15" t="s">
        <v>6</v>
      </c>
      <c r="D6" s="14" t="s">
        <v>2</v>
      </c>
      <c r="E6" s="16" t="s">
        <v>3</v>
      </c>
    </row>
    <row r="7" spans="1:6" ht="43.5" customHeight="1">
      <c r="A7" s="14"/>
      <c r="B7" s="14"/>
      <c r="C7" s="15"/>
      <c r="D7" s="14"/>
      <c r="E7" s="16"/>
    </row>
    <row r="8" spans="1:6" ht="25.5">
      <c r="A8" s="6">
        <v>1</v>
      </c>
      <c r="B8" s="7" t="s">
        <v>13</v>
      </c>
      <c r="C8" s="5" t="s">
        <v>14</v>
      </c>
      <c r="D8" s="6" t="s">
        <v>7</v>
      </c>
      <c r="E8" s="12">
        <f>159.52*1.3+8</f>
        <v>215.37600000000003</v>
      </c>
    </row>
    <row r="9" spans="1:6" ht="38.25" customHeight="1">
      <c r="A9" s="6">
        <v>2</v>
      </c>
      <c r="B9" s="7" t="s">
        <v>13</v>
      </c>
      <c r="C9" s="5" t="s">
        <v>12</v>
      </c>
      <c r="D9" s="6" t="s">
        <v>8</v>
      </c>
      <c r="E9" s="12">
        <f>159.52</f>
        <v>159.52000000000001</v>
      </c>
    </row>
    <row r="10" spans="1:6" ht="38.25">
      <c r="A10" s="6">
        <v>3</v>
      </c>
      <c r="B10" s="7" t="s">
        <v>13</v>
      </c>
      <c r="C10" s="5" t="s">
        <v>23</v>
      </c>
      <c r="D10" s="6" t="s">
        <v>7</v>
      </c>
      <c r="E10" s="12">
        <f>E8*1.1</f>
        <v>236.91360000000006</v>
      </c>
    </row>
    <row r="11" spans="1:6" ht="25.5">
      <c r="A11" s="6">
        <v>4</v>
      </c>
      <c r="B11" s="7" t="s">
        <v>13</v>
      </c>
      <c r="C11" s="5" t="s">
        <v>29</v>
      </c>
      <c r="D11" s="6" t="s">
        <v>7</v>
      </c>
      <c r="E11" s="12">
        <f>E10</f>
        <v>236.91360000000006</v>
      </c>
    </row>
    <row r="12" spans="1:6" ht="25.5">
      <c r="A12" s="6">
        <v>5</v>
      </c>
      <c r="B12" s="7" t="s">
        <v>13</v>
      </c>
      <c r="C12" s="5" t="s">
        <v>27</v>
      </c>
      <c r="D12" s="6" t="s">
        <v>7</v>
      </c>
      <c r="E12" s="12">
        <v>215</v>
      </c>
    </row>
    <row r="13" spans="1:6" ht="25.5">
      <c r="A13" s="6">
        <v>6</v>
      </c>
      <c r="B13" s="7" t="s">
        <v>13</v>
      </c>
      <c r="C13" s="5" t="s">
        <v>31</v>
      </c>
      <c r="D13" s="6" t="s">
        <v>7</v>
      </c>
      <c r="E13" s="12">
        <v>215</v>
      </c>
    </row>
    <row r="14" spans="1:6" ht="25.5">
      <c r="A14" s="6">
        <v>7</v>
      </c>
      <c r="B14" s="7" t="s">
        <v>13</v>
      </c>
      <c r="C14" s="5" t="s">
        <v>34</v>
      </c>
      <c r="D14" s="6" t="s">
        <v>7</v>
      </c>
      <c r="E14" s="12">
        <v>215</v>
      </c>
    </row>
    <row r="15" spans="1:6" ht="25.5">
      <c r="A15" s="6">
        <v>8</v>
      </c>
      <c r="B15" s="7" t="s">
        <v>13</v>
      </c>
      <c r="C15" s="5" t="s">
        <v>15</v>
      </c>
      <c r="D15" s="6" t="s">
        <v>7</v>
      </c>
      <c r="E15" s="6">
        <v>6</v>
      </c>
    </row>
    <row r="16" spans="1:6" ht="25.5">
      <c r="A16" s="6">
        <v>9</v>
      </c>
      <c r="B16" s="7" t="s">
        <v>13</v>
      </c>
      <c r="C16" s="5" t="s">
        <v>17</v>
      </c>
      <c r="D16" s="6" t="s">
        <v>7</v>
      </c>
      <c r="E16" s="6">
        <v>105</v>
      </c>
    </row>
    <row r="17" spans="1:7">
      <c r="A17" s="6">
        <v>10</v>
      </c>
      <c r="B17" s="7" t="s">
        <v>13</v>
      </c>
      <c r="C17" s="5" t="s">
        <v>11</v>
      </c>
      <c r="D17" s="6" t="s">
        <v>9</v>
      </c>
      <c r="E17" s="12">
        <f>E8*0.4</f>
        <v>86.150400000000019</v>
      </c>
    </row>
    <row r="18" spans="1:7" ht="27" customHeight="1">
      <c r="A18" s="13"/>
      <c r="B18" s="13"/>
      <c r="C18" s="13"/>
      <c r="D18" s="13"/>
      <c r="E18" s="13"/>
    </row>
    <row r="19" spans="1:7" ht="15" customHeight="1" outlineLevel="1"/>
    <row r="20" spans="1:7" ht="15" customHeight="1" outlineLevel="1">
      <c r="A20" s="9"/>
    </row>
    <row r="21" spans="1:7" ht="15" customHeight="1" outlineLevel="1"/>
    <row r="22" spans="1:7" ht="15" customHeight="1" outlineLevel="1"/>
    <row r="23" spans="1:7" ht="15" customHeight="1" outlineLevel="1"/>
    <row r="24" spans="1:7" ht="17.25" customHeight="1" outlineLevel="1"/>
    <row r="25" spans="1:7">
      <c r="D25" s="3"/>
    </row>
    <row r="27" spans="1:7" s="1" customFormat="1">
      <c r="A27" s="4"/>
      <c r="B27"/>
      <c r="C27"/>
      <c r="D27" s="3"/>
      <c r="F27"/>
      <c r="G27"/>
    </row>
  </sheetData>
  <autoFilter ref="B6:B14" xr:uid="{00000000-0009-0000-0000-000001000000}"/>
  <mergeCells count="14">
    <mergeCell ref="A1:E1"/>
    <mergeCell ref="A2:E2"/>
    <mergeCell ref="A3:C3"/>
    <mergeCell ref="D3:E3"/>
    <mergeCell ref="A4:C4"/>
    <mergeCell ref="D4:E4"/>
    <mergeCell ref="A5:C5"/>
    <mergeCell ref="A18:E18"/>
    <mergeCell ref="D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kr.br 1 posms</vt:lpstr>
      <vt:lpstr>kr.br 2posms</vt:lpstr>
      <vt:lpstr>kr.br 3posms</vt:lpstr>
      <vt:lpstr>kr.br 4posms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jbrunzets</dc:creator>
  <cp:lastModifiedBy>Edzus Jirgensons</cp:lastModifiedBy>
  <cp:lastPrinted>2017-11-28T10:12:02Z</cp:lastPrinted>
  <dcterms:created xsi:type="dcterms:W3CDTF">2017-11-22T16:53:47Z</dcterms:created>
  <dcterms:modified xsi:type="dcterms:W3CDTF">2018-06-14T08:34:46Z</dcterms:modified>
</cp:coreProperties>
</file>