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SALACGRĪVAS ŪDENS 2016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27" i="1" s="1"/>
  <c r="D26" i="1"/>
  <c r="F26" i="1" s="1"/>
  <c r="E25" i="1"/>
  <c r="G25" i="1" s="1"/>
  <c r="D25" i="1"/>
  <c r="E24" i="1"/>
  <c r="G24" i="1" s="1"/>
  <c r="D24" i="1"/>
  <c r="E23" i="1"/>
  <c r="G23" i="1" s="1"/>
  <c r="D23" i="1"/>
  <c r="E22" i="1"/>
  <c r="G22" i="1" s="1"/>
  <c r="D22" i="1"/>
  <c r="E21" i="1"/>
  <c r="G21" i="1" s="1"/>
  <c r="D21" i="1"/>
  <c r="E20" i="1"/>
  <c r="G20" i="1" s="1"/>
  <c r="D20" i="1"/>
  <c r="E19" i="1"/>
  <c r="G19" i="1" s="1"/>
  <c r="D19" i="1"/>
  <c r="E18" i="1"/>
  <c r="G18" i="1" s="1"/>
  <c r="D18" i="1"/>
  <c r="E17" i="1"/>
  <c r="G17" i="1" s="1"/>
  <c r="D17" i="1"/>
  <c r="E16" i="1"/>
  <c r="G16" i="1" s="1"/>
  <c r="D16" i="1"/>
  <c r="E15" i="1"/>
  <c r="G15" i="1" s="1"/>
  <c r="D15" i="1"/>
  <c r="E14" i="1"/>
  <c r="G14" i="1" s="1"/>
  <c r="D14" i="1"/>
  <c r="E8" i="1"/>
  <c r="G8" i="1" s="1"/>
  <c r="D8" i="1"/>
  <c r="E7" i="1"/>
  <c r="G7" i="1" s="1"/>
  <c r="D7" i="1"/>
  <c r="E6" i="1"/>
  <c r="G6" i="1" s="1"/>
  <c r="D6" i="1"/>
  <c r="E5" i="1"/>
  <c r="G5" i="1" s="1"/>
  <c r="D5" i="1"/>
  <c r="E4" i="1"/>
  <c r="G4" i="1" s="1"/>
  <c r="D4" i="1"/>
  <c r="H27" i="1" l="1"/>
  <c r="F5" i="1"/>
  <c r="H5" i="1" s="1"/>
  <c r="F7" i="1"/>
  <c r="H7" i="1" s="1"/>
  <c r="F8" i="1"/>
  <c r="H8" i="1" s="1"/>
  <c r="F14" i="1"/>
  <c r="H14" i="1" s="1"/>
  <c r="F16" i="1"/>
  <c r="H16" i="1" s="1"/>
  <c r="F18" i="1"/>
  <c r="H18" i="1" s="1"/>
  <c r="F20" i="1"/>
  <c r="H20" i="1" s="1"/>
  <c r="F22" i="1"/>
  <c r="H22" i="1" s="1"/>
  <c r="F24" i="1"/>
  <c r="H24" i="1" s="1"/>
  <c r="H26" i="1"/>
  <c r="F4" i="1"/>
  <c r="H4" i="1" s="1"/>
  <c r="F6" i="1"/>
  <c r="H6" i="1" s="1"/>
  <c r="F15" i="1"/>
  <c r="H15" i="1" s="1"/>
  <c r="F17" i="1"/>
  <c r="H17" i="1" s="1"/>
  <c r="F19" i="1"/>
  <c r="H19" i="1" s="1"/>
  <c r="F21" i="1"/>
  <c r="H21" i="1" s="1"/>
  <c r="F23" i="1"/>
  <c r="H23" i="1" s="1"/>
  <c r="F25" i="1"/>
  <c r="H25" i="1" s="1"/>
</calcChain>
</file>

<file path=xl/sharedStrings.xml><?xml version="1.0" encoding="utf-8"?>
<sst xmlns="http://schemas.openxmlformats.org/spreadsheetml/2006/main" count="62" uniqueCount="41">
  <si>
    <t>PAKALPOJUMU IZCENOJUMI</t>
  </si>
  <si>
    <t>Pakalpojums</t>
  </si>
  <si>
    <t>Mērv.</t>
  </si>
  <si>
    <t>Cena bez PVN, LVL</t>
  </si>
  <si>
    <t>Cena bez PVN, EUR</t>
  </si>
  <si>
    <t>PVN 21%, LVL</t>
  </si>
  <si>
    <t>PVN 21%, EUR</t>
  </si>
  <si>
    <t>Kopā, LVL</t>
  </si>
  <si>
    <t>Kopā, EUR</t>
  </si>
  <si>
    <t>Maksa par ūdensskaitītāja demontāžu , uzstādīšanu un plombēšanu.(Dn 15)*</t>
  </si>
  <si>
    <t>gb</t>
  </si>
  <si>
    <t>Maksa par skaitītāja plombēšanu</t>
  </si>
  <si>
    <t>Maksa par skaitītāja plombes noņemšanu**</t>
  </si>
  <si>
    <t>Maksa par tehnisko noteikumu sagatavošanu ūdensapgādei (fiziskām personām)</t>
  </si>
  <si>
    <t>Maksa par tehnisko noteikumu sagatavošanu ūdensapgādei (juridiskām personām)</t>
  </si>
  <si>
    <t>* Cenā ietilpst jauna skaitītāja izmaksas.Cenā nav ietvertas iepriekš neparedzamas papildus materiālu un darbu izmaksas</t>
  </si>
  <si>
    <t>** Ja skaitītāja nomaiņu neveic  SIA ”Salacgrīvas Ūdens” darbinieks</t>
  </si>
  <si>
    <t>Mini ekskavatora pakalpojumi</t>
  </si>
  <si>
    <t>1h</t>
  </si>
  <si>
    <t>Ekskavatora-iekrāvēja NEW HOLLAND pakalpojumi</t>
  </si>
  <si>
    <t>Zāles pļaušana/smalcināšana ar traktoru un piekari Ducker</t>
  </si>
  <si>
    <t>Traktora Belarus pakalpojumi</t>
  </si>
  <si>
    <t>Traktora Valtra pakalpojumi</t>
  </si>
  <si>
    <t>Asenizācijas pakalpojums (1 muca-4,2m3)Ainaži, Salacgrīva pils.terit.*</t>
  </si>
  <si>
    <t>1muca</t>
  </si>
  <si>
    <t>Asenizācijas pakalpojums (1 muca-4,2m3)Ainaži, Salacgrīva pils.terit. -BRĪVDIENĀS*</t>
  </si>
  <si>
    <t>Asenizācijas transp.pak.ārpus Salacgrīvas, Ainažu pils., Liepupes un Tūjas pag.terit.</t>
  </si>
  <si>
    <t>km</t>
  </si>
  <si>
    <t>Vibroplates-vibroblietes noma</t>
  </si>
  <si>
    <t>A/m piekabes noma (mazā) celtsp.750kg</t>
  </si>
  <si>
    <t>A/m piekabes noma Respo, celtsp.2,6 tonnas</t>
  </si>
  <si>
    <t>Mājas numura zīmes pasūtīšana</t>
  </si>
  <si>
    <t>1gb</t>
  </si>
  <si>
    <t>Santehnikas pakalpojumi-pēc vienošanās</t>
  </si>
  <si>
    <t>Ūdens padeves atslēgšana</t>
  </si>
  <si>
    <t>** Asenizācijas pakalpojums  netiek sniegts, ja gaisa temperatūra ir zemaka par mīnuss 5 grādiem</t>
  </si>
  <si>
    <r>
      <t xml:space="preserve">*cenā ietilpst pakalpojuma veikšana apdzīvoto vietu robežās. Pakalpojuma cena ārpus apdzīvotajām vietām </t>
    </r>
    <r>
      <rPr>
        <b/>
        <sz val="11"/>
        <color indexed="8"/>
        <rFont val="Calibri"/>
        <family val="2"/>
        <charset val="186"/>
      </rPr>
      <t>+ 0.71 EUR /km (tsk. PVN)</t>
    </r>
  </si>
  <si>
    <r>
      <t>Asenizācijas pakalpojumi tiek sniegti pēc mutiskas vienošanās vai iepriekšēja pieraksta</t>
    </r>
    <r>
      <rPr>
        <b/>
        <sz val="11"/>
        <color indexed="8"/>
        <rFont val="Calibri"/>
        <family val="2"/>
        <charset val="186"/>
      </rPr>
      <t xml:space="preserve"> pa tel. - 64071575</t>
    </r>
  </si>
  <si>
    <t>AS „Citadele banka” konts: LV21PARX0013246430001</t>
  </si>
  <si>
    <t>AS „SWEDBANK”  konts: LV63HABA0551033344088</t>
  </si>
  <si>
    <t>Apmaksu var veikt  SIA ”Salacgrīvas Ūdens ” birojā Rīgas ielā 2, Salacgrīvā, darbadienās no 8.00-12.00 un 13.00-17.00. kā arī veicot pārskaitījumu internetbankā uz zemāk norādītajiem rekvizītiem: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</si>
</sst>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i/>
      <u/>
      <sz val="11"/>
      <color theme="1"/>
      <name val="Calibri"/>
      <family val="2"/>
      <charset val="186"/>
      <scheme val="minor"/>
    </font>
    <font>
      <sz val="10"/>
      <color rgb="FF636363"/>
      <name val="RobotoSlab-Regular"/>
    </font>
    <font>
      <sz val="10"/>
      <name val="RobotoSlab-Regula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A12" workbookViewId="0">
      <selection activeCell="M33" sqref="M33"/>
    </sheetView>
  </sheetViews>
  <sheetFormatPr defaultRowHeight="15"/>
  <cols>
    <col min="1" max="1" width="46.85546875" customWidth="1"/>
    <col min="2" max="2" width="6.28515625" customWidth="1"/>
    <col min="3" max="3" width="0" hidden="1" customWidth="1"/>
    <col min="4" max="4" width="8.5703125" customWidth="1"/>
    <col min="5" max="5" width="0" hidden="1" customWidth="1"/>
    <col min="6" max="6" width="8" customWidth="1"/>
    <col min="7" max="7" width="8.42578125" hidden="1" customWidth="1"/>
    <col min="8" max="8" width="7.85546875" customWidth="1"/>
  </cols>
  <sheetData>
    <row r="1" spans="1:9" ht="15.75">
      <c r="A1" s="1" t="s">
        <v>0</v>
      </c>
    </row>
    <row r="2" spans="1:9">
      <c r="A2" s="2"/>
    </row>
    <row r="3" spans="1:9" s="8" customFormat="1" ht="57" customHeight="1">
      <c r="A3" s="40" t="s">
        <v>1</v>
      </c>
      <c r="B3" s="41" t="s">
        <v>2</v>
      </c>
      <c r="C3" s="3" t="s">
        <v>3</v>
      </c>
      <c r="D3" s="4" t="s">
        <v>4</v>
      </c>
      <c r="E3" s="5" t="s">
        <v>5</v>
      </c>
      <c r="F3" s="4" t="s">
        <v>6</v>
      </c>
      <c r="G3" s="5" t="s">
        <v>7</v>
      </c>
      <c r="H3" s="6" t="s">
        <v>8</v>
      </c>
      <c r="I3" s="7"/>
    </row>
    <row r="4" spans="1:9" ht="28.5" customHeight="1">
      <c r="A4" s="9" t="s">
        <v>9</v>
      </c>
      <c r="B4" s="10" t="s">
        <v>10</v>
      </c>
      <c r="C4" s="10">
        <v>19.47</v>
      </c>
      <c r="D4" s="11">
        <f>C4/0.702804</f>
        <v>27.703314153021324</v>
      </c>
      <c r="E4" s="12">
        <f>C4*21%</f>
        <v>4.0886999999999993</v>
      </c>
      <c r="F4" s="13">
        <f>D4*0.21</f>
        <v>5.8176959721344783</v>
      </c>
      <c r="G4" s="12">
        <f>C4+E4</f>
        <v>23.558699999999998</v>
      </c>
      <c r="H4" s="14">
        <f>D4+F4</f>
        <v>33.521010125155804</v>
      </c>
      <c r="I4" s="15"/>
    </row>
    <row r="5" spans="1:9" ht="15" customHeight="1">
      <c r="A5" s="16" t="s">
        <v>11</v>
      </c>
      <c r="B5" s="10" t="s">
        <v>10</v>
      </c>
      <c r="C5" s="10">
        <v>3.48</v>
      </c>
      <c r="D5" s="11">
        <f t="shared" ref="D5:D8" si="0">C5/0.702804</f>
        <v>4.9515939010022709</v>
      </c>
      <c r="E5" s="12">
        <f t="shared" ref="E5:E8" si="1">C5*21%</f>
        <v>0.73080000000000001</v>
      </c>
      <c r="F5" s="13">
        <f t="shared" ref="F5:F8" si="2">D5*0.21</f>
        <v>1.0398347192104769</v>
      </c>
      <c r="G5" s="12">
        <f t="shared" ref="G5:H8" si="3">C5+E5</f>
        <v>4.2107999999999999</v>
      </c>
      <c r="H5" s="14">
        <f t="shared" si="3"/>
        <v>5.9914286202127478</v>
      </c>
      <c r="I5" s="15"/>
    </row>
    <row r="6" spans="1:9" ht="15" customHeight="1">
      <c r="A6" s="16" t="s">
        <v>12</v>
      </c>
      <c r="B6" s="10" t="s">
        <v>10</v>
      </c>
      <c r="C6" s="17">
        <v>5.7850000000000001</v>
      </c>
      <c r="D6" s="11">
        <f t="shared" si="0"/>
        <v>8.2313134245109598</v>
      </c>
      <c r="E6" s="12">
        <f t="shared" si="1"/>
        <v>1.21485</v>
      </c>
      <c r="F6" s="13">
        <f t="shared" si="2"/>
        <v>1.7285758191473015</v>
      </c>
      <c r="G6" s="12">
        <f t="shared" si="3"/>
        <v>6.9998500000000003</v>
      </c>
      <c r="H6" s="14">
        <f t="shared" si="3"/>
        <v>9.959889243658262</v>
      </c>
      <c r="I6" s="15"/>
    </row>
    <row r="7" spans="1:9" ht="27" customHeight="1">
      <c r="A7" s="18" t="s">
        <v>13</v>
      </c>
      <c r="B7" s="19" t="s">
        <v>10</v>
      </c>
      <c r="C7" s="19">
        <v>8.26</v>
      </c>
      <c r="D7" s="11">
        <f t="shared" si="0"/>
        <v>11.752921155827229</v>
      </c>
      <c r="E7" s="12">
        <f t="shared" si="1"/>
        <v>1.7345999999999999</v>
      </c>
      <c r="F7" s="13">
        <f t="shared" si="2"/>
        <v>2.4681134427237179</v>
      </c>
      <c r="G7" s="12">
        <f t="shared" si="3"/>
        <v>9.9946000000000002</v>
      </c>
      <c r="H7" s="14">
        <f t="shared" si="3"/>
        <v>14.221034598550947</v>
      </c>
      <c r="I7" s="15"/>
    </row>
    <row r="8" spans="1:9" ht="30.75" customHeight="1">
      <c r="A8" s="18" t="s">
        <v>14</v>
      </c>
      <c r="B8" s="19" t="s">
        <v>10</v>
      </c>
      <c r="C8" s="19">
        <v>8.26</v>
      </c>
      <c r="D8" s="11">
        <f t="shared" si="0"/>
        <v>11.752921155827229</v>
      </c>
      <c r="E8" s="12">
        <f t="shared" si="1"/>
        <v>1.7345999999999999</v>
      </c>
      <c r="F8" s="13">
        <f t="shared" si="2"/>
        <v>2.4681134427237179</v>
      </c>
      <c r="G8" s="12">
        <f t="shared" si="3"/>
        <v>9.9946000000000002</v>
      </c>
      <c r="H8" s="14">
        <f t="shared" si="3"/>
        <v>14.221034598550947</v>
      </c>
      <c r="I8" s="15"/>
    </row>
    <row r="10" spans="1:9" ht="28.5" customHeight="1">
      <c r="A10" s="34" t="s">
        <v>15</v>
      </c>
      <c r="B10" s="34"/>
      <c r="C10" s="34"/>
      <c r="D10" s="34"/>
      <c r="E10" s="34"/>
      <c r="F10" s="34"/>
      <c r="G10" s="34"/>
      <c r="H10" s="20"/>
      <c r="I10" s="20"/>
    </row>
    <row r="11" spans="1:9">
      <c r="A11" t="s">
        <v>16</v>
      </c>
    </row>
    <row r="13" spans="1:9" ht="38.25">
      <c r="A13" s="21" t="s">
        <v>1</v>
      </c>
      <c r="B13" s="42" t="s">
        <v>2</v>
      </c>
      <c r="C13" s="3" t="s">
        <v>3</v>
      </c>
      <c r="D13" s="4" t="s">
        <v>4</v>
      </c>
      <c r="E13" s="5" t="s">
        <v>5</v>
      </c>
      <c r="F13" s="4" t="s">
        <v>6</v>
      </c>
      <c r="G13" s="5" t="s">
        <v>7</v>
      </c>
      <c r="H13" s="6" t="s">
        <v>8</v>
      </c>
      <c r="I13" s="22"/>
    </row>
    <row r="14" spans="1:9" ht="15.75">
      <c r="A14" s="23" t="s">
        <v>17</v>
      </c>
      <c r="B14" s="23" t="s">
        <v>18</v>
      </c>
      <c r="C14" s="23">
        <v>8.26</v>
      </c>
      <c r="D14" s="11">
        <f>C14/0.702804</f>
        <v>11.752921155827229</v>
      </c>
      <c r="E14" s="24">
        <f>C14*0.21</f>
        <v>1.7345999999999999</v>
      </c>
      <c r="F14" s="13">
        <f>D14*0.21</f>
        <v>2.4681134427237179</v>
      </c>
      <c r="G14" s="24">
        <f>C14+E14</f>
        <v>9.9946000000000002</v>
      </c>
      <c r="H14" s="14">
        <f>D14+F14</f>
        <v>14.221034598550947</v>
      </c>
      <c r="I14" s="25"/>
    </row>
    <row r="15" spans="1:9" ht="15.75">
      <c r="A15" s="23" t="s">
        <v>19</v>
      </c>
      <c r="B15" s="23" t="s">
        <v>18</v>
      </c>
      <c r="C15" s="23">
        <v>22.09</v>
      </c>
      <c r="D15" s="11">
        <f t="shared" ref="D15:D27" si="4">C15/0.702804</f>
        <v>31.431238296879357</v>
      </c>
      <c r="E15" s="24">
        <f>C15*0.21</f>
        <v>4.6388999999999996</v>
      </c>
      <c r="F15" s="13">
        <f t="shared" ref="F15:F27" si="5">D15*0.21</f>
        <v>6.6005600423446644</v>
      </c>
      <c r="G15" s="24">
        <f>C15+E15</f>
        <v>26.728899999999999</v>
      </c>
      <c r="H15" s="14">
        <f t="shared" ref="H15:H27" si="6">D15+F15</f>
        <v>38.031798339224025</v>
      </c>
      <c r="I15" s="25"/>
    </row>
    <row r="16" spans="1:9" s="30" customFormat="1" ht="30">
      <c r="A16" s="26" t="s">
        <v>20</v>
      </c>
      <c r="B16" s="27" t="s">
        <v>18</v>
      </c>
      <c r="C16" s="27">
        <v>22.77</v>
      </c>
      <c r="D16" s="11">
        <f t="shared" si="4"/>
        <v>32.398791128109686</v>
      </c>
      <c r="E16" s="28">
        <f t="shared" ref="E16:E25" si="7">C16*0.21</f>
        <v>4.7816999999999998</v>
      </c>
      <c r="F16" s="13">
        <f t="shared" si="5"/>
        <v>6.8037461369030341</v>
      </c>
      <c r="G16" s="28">
        <f t="shared" ref="G16:G25" si="8">C16+E16</f>
        <v>27.5517</v>
      </c>
      <c r="H16" s="14">
        <f t="shared" si="6"/>
        <v>39.202537265012722</v>
      </c>
      <c r="I16" s="29"/>
    </row>
    <row r="17" spans="1:18" ht="15.75">
      <c r="A17" s="23" t="s">
        <v>21</v>
      </c>
      <c r="B17" s="23" t="s">
        <v>18</v>
      </c>
      <c r="C17" s="23">
        <v>11.49</v>
      </c>
      <c r="D17" s="11">
        <f t="shared" si="4"/>
        <v>16.348797104171293</v>
      </c>
      <c r="E17" s="24">
        <f>C17*0.21</f>
        <v>2.4129</v>
      </c>
      <c r="F17" s="13">
        <f t="shared" si="5"/>
        <v>3.4332473918759714</v>
      </c>
      <c r="G17" s="24">
        <f>C17+E17</f>
        <v>13.902900000000001</v>
      </c>
      <c r="H17" s="14">
        <f t="shared" si="6"/>
        <v>19.782044496047263</v>
      </c>
      <c r="I17" s="25"/>
    </row>
    <row r="18" spans="1:18" ht="15.75">
      <c r="A18" s="23" t="s">
        <v>22</v>
      </c>
      <c r="B18" s="23" t="s">
        <v>18</v>
      </c>
      <c r="C18" s="23">
        <v>13.08</v>
      </c>
      <c r="D18" s="11">
        <f t="shared" si="4"/>
        <v>18.611163283077502</v>
      </c>
      <c r="E18" s="24">
        <f>C18*0.21</f>
        <v>2.7467999999999999</v>
      </c>
      <c r="F18" s="13">
        <f t="shared" si="5"/>
        <v>3.9083442894462754</v>
      </c>
      <c r="G18" s="24">
        <f>C18+E18</f>
        <v>15.8268</v>
      </c>
      <c r="H18" s="14">
        <f t="shared" si="6"/>
        <v>22.519507572523779</v>
      </c>
      <c r="I18" s="25"/>
    </row>
    <row r="19" spans="1:18" s="30" customFormat="1" ht="30">
      <c r="A19" s="26" t="s">
        <v>23</v>
      </c>
      <c r="B19" s="27" t="s">
        <v>24</v>
      </c>
      <c r="C19" s="27">
        <v>15.7</v>
      </c>
      <c r="D19" s="11">
        <f t="shared" si="4"/>
        <v>22.339087426935532</v>
      </c>
      <c r="E19" s="28">
        <f t="shared" si="7"/>
        <v>3.2969999999999997</v>
      </c>
      <c r="F19" s="13">
        <f t="shared" si="5"/>
        <v>4.6912083596564615</v>
      </c>
      <c r="G19" s="28">
        <f t="shared" si="8"/>
        <v>18.997</v>
      </c>
      <c r="H19" s="14">
        <f t="shared" si="6"/>
        <v>27.030295786591992</v>
      </c>
      <c r="I19" s="29"/>
    </row>
    <row r="20" spans="1:18" s="30" customFormat="1" ht="30">
      <c r="A20" s="26" t="s">
        <v>25</v>
      </c>
      <c r="B20" s="27" t="s">
        <v>24</v>
      </c>
      <c r="C20" s="27">
        <v>19.010000000000002</v>
      </c>
      <c r="D20" s="11">
        <f t="shared" si="4"/>
        <v>27.048793120130224</v>
      </c>
      <c r="E20" s="28">
        <f t="shared" si="7"/>
        <v>3.9921000000000002</v>
      </c>
      <c r="F20" s="13">
        <f t="shared" si="5"/>
        <v>5.6802465552273471</v>
      </c>
      <c r="G20" s="28">
        <f t="shared" si="8"/>
        <v>23.002100000000002</v>
      </c>
      <c r="H20" s="14">
        <f t="shared" si="6"/>
        <v>32.729039675357569</v>
      </c>
      <c r="I20" s="29"/>
    </row>
    <row r="21" spans="1:18" s="30" customFormat="1" ht="30">
      <c r="A21" s="26" t="s">
        <v>26</v>
      </c>
      <c r="B21" s="27" t="s">
        <v>27</v>
      </c>
      <c r="C21" s="27">
        <v>0.41</v>
      </c>
      <c r="D21" s="11">
        <f t="shared" si="4"/>
        <v>0.58337744235946298</v>
      </c>
      <c r="E21" s="28">
        <f t="shared" si="7"/>
        <v>8.6099999999999996E-2</v>
      </c>
      <c r="F21" s="13">
        <f t="shared" si="5"/>
        <v>0.12250926289548722</v>
      </c>
      <c r="G21" s="28">
        <f t="shared" si="8"/>
        <v>0.49609999999999999</v>
      </c>
      <c r="H21" s="14">
        <f t="shared" si="6"/>
        <v>0.70588670525495023</v>
      </c>
      <c r="I21" s="29"/>
    </row>
    <row r="22" spans="1:18" ht="15.75">
      <c r="A22" s="23" t="s">
        <v>28</v>
      </c>
      <c r="B22" s="23" t="s">
        <v>18</v>
      </c>
      <c r="C22" s="23">
        <v>9.5</v>
      </c>
      <c r="D22" s="11">
        <f t="shared" si="4"/>
        <v>13.517282201011946</v>
      </c>
      <c r="E22" s="24">
        <f t="shared" si="7"/>
        <v>1.9949999999999999</v>
      </c>
      <c r="F22" s="13">
        <f t="shared" si="5"/>
        <v>2.8386292622125087</v>
      </c>
      <c r="G22" s="24">
        <f t="shared" si="8"/>
        <v>11.494999999999999</v>
      </c>
      <c r="H22" s="14">
        <f t="shared" si="6"/>
        <v>16.355911463224455</v>
      </c>
      <c r="I22" s="25"/>
    </row>
    <row r="23" spans="1:18" ht="15.75">
      <c r="A23" s="23" t="s">
        <v>29</v>
      </c>
      <c r="B23" s="23" t="s">
        <v>18</v>
      </c>
      <c r="C23" s="23">
        <v>2.48</v>
      </c>
      <c r="D23" s="11">
        <f t="shared" si="4"/>
        <v>3.5287220903694343</v>
      </c>
      <c r="E23" s="24">
        <f t="shared" si="7"/>
        <v>0.52079999999999993</v>
      </c>
      <c r="F23" s="13">
        <f t="shared" si="5"/>
        <v>0.74103163897758118</v>
      </c>
      <c r="G23" s="24">
        <f t="shared" si="8"/>
        <v>3.0007999999999999</v>
      </c>
      <c r="H23" s="14">
        <f t="shared" si="6"/>
        <v>4.2697537293470154</v>
      </c>
      <c r="I23" s="25"/>
    </row>
    <row r="24" spans="1:18" ht="15.75">
      <c r="A24" s="23" t="s">
        <v>30</v>
      </c>
      <c r="B24" s="23" t="s">
        <v>18</v>
      </c>
      <c r="C24" s="23">
        <v>3.82</v>
      </c>
      <c r="D24" s="11">
        <f t="shared" si="4"/>
        <v>5.4353703166174352</v>
      </c>
      <c r="E24" s="24">
        <f>C24*0.21</f>
        <v>0.80219999999999991</v>
      </c>
      <c r="F24" s="13">
        <f t="shared" si="5"/>
        <v>1.1414277664896613</v>
      </c>
      <c r="G24" s="24">
        <f>C24+E24</f>
        <v>4.6221999999999994</v>
      </c>
      <c r="H24" s="14">
        <f t="shared" si="6"/>
        <v>6.5767980831070965</v>
      </c>
      <c r="I24" s="25"/>
    </row>
    <row r="25" spans="1:18" ht="15.75">
      <c r="A25" s="23" t="s">
        <v>31</v>
      </c>
      <c r="B25" s="23" t="s">
        <v>32</v>
      </c>
      <c r="C25" s="23">
        <v>8.26</v>
      </c>
      <c r="D25" s="11">
        <f t="shared" si="4"/>
        <v>11.752921155827229</v>
      </c>
      <c r="E25" s="24">
        <f t="shared" si="7"/>
        <v>1.7345999999999999</v>
      </c>
      <c r="F25" s="13">
        <f t="shared" si="5"/>
        <v>2.4681134427237179</v>
      </c>
      <c r="G25" s="24">
        <f t="shared" si="8"/>
        <v>9.9946000000000002</v>
      </c>
      <c r="H25" s="14">
        <f t="shared" si="6"/>
        <v>14.221034598550947</v>
      </c>
      <c r="I25" s="25"/>
    </row>
    <row r="26" spans="1:18" ht="15.75">
      <c r="A26" s="23" t="s">
        <v>33</v>
      </c>
      <c r="B26" s="23"/>
      <c r="C26" s="23"/>
      <c r="D26" s="11">
        <f t="shared" si="4"/>
        <v>0</v>
      </c>
      <c r="E26" s="23"/>
      <c r="F26" s="13">
        <f t="shared" si="5"/>
        <v>0</v>
      </c>
      <c r="G26" s="23"/>
      <c r="H26" s="14">
        <f t="shared" si="6"/>
        <v>0</v>
      </c>
      <c r="I26" s="31"/>
      <c r="K26" s="35"/>
      <c r="L26" s="34"/>
      <c r="M26" s="34"/>
      <c r="N26" s="34"/>
      <c r="O26" s="34"/>
      <c r="P26" s="34"/>
      <c r="Q26" s="34"/>
      <c r="R26" s="34"/>
    </row>
    <row r="27" spans="1:18" ht="15.75">
      <c r="A27" s="23" t="s">
        <v>34</v>
      </c>
      <c r="B27" s="23" t="s">
        <v>32</v>
      </c>
      <c r="C27" s="23">
        <v>10</v>
      </c>
      <c r="D27" s="11">
        <f t="shared" si="4"/>
        <v>14.228718106328365</v>
      </c>
      <c r="E27" s="23">
        <v>2.1</v>
      </c>
      <c r="F27" s="13">
        <f t="shared" si="5"/>
        <v>2.9880308023289568</v>
      </c>
      <c r="G27" s="23">
        <v>12.1</v>
      </c>
      <c r="H27" s="14">
        <f t="shared" si="6"/>
        <v>17.216748908657323</v>
      </c>
      <c r="I27" s="31"/>
      <c r="K27" s="35"/>
      <c r="L27" s="34"/>
      <c r="M27" s="34"/>
      <c r="N27" s="34"/>
      <c r="O27" s="34"/>
      <c r="P27" s="34"/>
      <c r="Q27" s="34"/>
      <c r="R27" s="34"/>
    </row>
    <row r="28" spans="1:18">
      <c r="K28" s="30"/>
    </row>
    <row r="29" spans="1:18" ht="30" customHeight="1">
      <c r="A29" s="35" t="s">
        <v>36</v>
      </c>
      <c r="B29" s="34"/>
      <c r="C29" s="34"/>
      <c r="D29" s="34"/>
      <c r="E29" s="34"/>
      <c r="F29" s="34"/>
      <c r="G29" s="34"/>
      <c r="H29" s="34"/>
      <c r="K29" s="32"/>
    </row>
    <row r="30" spans="1:18" ht="45" customHeight="1">
      <c r="A30" s="35" t="s">
        <v>37</v>
      </c>
      <c r="B30" s="34"/>
      <c r="C30" s="34"/>
      <c r="D30" s="34"/>
      <c r="E30" s="34"/>
      <c r="F30" s="34"/>
      <c r="G30" s="34"/>
      <c r="H30" s="34"/>
      <c r="K30" s="35"/>
      <c r="L30" s="34"/>
      <c r="M30" s="34"/>
      <c r="N30" s="34"/>
      <c r="O30" s="34"/>
      <c r="P30" s="34"/>
      <c r="Q30" s="34"/>
      <c r="R30" s="34"/>
    </row>
    <row r="31" spans="1:18" hidden="1">
      <c r="A31" s="30"/>
      <c r="K31" s="33"/>
    </row>
    <row r="32" spans="1:18" ht="12.75" hidden="1" customHeight="1">
      <c r="A32" s="32"/>
    </row>
    <row r="33" spans="1:17" ht="54" customHeight="1">
      <c r="A33" s="35" t="s">
        <v>40</v>
      </c>
      <c r="B33" s="34"/>
      <c r="C33" s="34"/>
      <c r="D33" s="34"/>
      <c r="E33" s="34"/>
      <c r="F33" s="34"/>
      <c r="G33" s="34"/>
      <c r="H33" s="34"/>
    </row>
    <row r="34" spans="1:17" ht="24" customHeight="1">
      <c r="A34" s="38" t="s">
        <v>38</v>
      </c>
      <c r="B34" s="20"/>
      <c r="C34" s="20"/>
      <c r="D34" s="20"/>
      <c r="E34" s="20"/>
      <c r="F34" s="20"/>
      <c r="G34" s="20"/>
      <c r="H34" s="20"/>
      <c r="M34" s="36"/>
      <c r="N34" s="20"/>
      <c r="O34" s="20"/>
      <c r="P34" s="20"/>
      <c r="Q34" s="20"/>
    </row>
    <row r="35" spans="1:17" ht="17.25" customHeight="1">
      <c r="A35" s="39" t="s">
        <v>39</v>
      </c>
      <c r="F35" s="20"/>
      <c r="G35" s="20"/>
      <c r="H35" s="20"/>
      <c r="M35" s="36"/>
      <c r="N35" s="20"/>
      <c r="O35" s="20"/>
      <c r="P35" s="20"/>
      <c r="Q35" s="20"/>
    </row>
    <row r="36" spans="1:17" ht="27.75" customHeight="1">
      <c r="A36" s="33" t="s">
        <v>35</v>
      </c>
      <c r="M36" s="37"/>
    </row>
  </sheetData>
  <mergeCells count="7">
    <mergeCell ref="A10:G10"/>
    <mergeCell ref="A29:H29"/>
    <mergeCell ref="A30:H30"/>
    <mergeCell ref="A33:H33"/>
    <mergeCell ref="K30:R30"/>
    <mergeCell ref="K26:R26"/>
    <mergeCell ref="K27:R2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2016-08-25T11:39:23Z</dcterms:created>
  <dcterms:modified xsi:type="dcterms:W3CDTF">2016-08-25T12:17:57Z</dcterms:modified>
</cp:coreProperties>
</file>